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DISGOLF a\PDGA a\Committee - Tech Standards\Approval Forms\"/>
    </mc:Choice>
  </mc:AlternateContent>
  <xr:revisionPtr revIDLastSave="0" documentId="13_ncr:1_{C9A9BBEC-C459-4516-8295-07C4A2222870}" xr6:coauthVersionLast="41" xr6:coauthVersionMax="41" xr10:uidLastSave="{00000000-0000-0000-0000-000000000000}"/>
  <bookViews>
    <workbookView xWindow="1890" yWindow="2340" windowWidth="25690" windowHeight="17730" xr2:uid="{00000000-000D-0000-FFFF-FFFF00000000}"/>
  </bookViews>
  <sheets>
    <sheet name="Form" sheetId="1" r:id="rId1"/>
    <sheet name="Example" sheetId="2" r:id="rId2"/>
  </sheets>
  <externalReferences>
    <externalReference r:id="rId3"/>
  </externalReferences>
  <definedNames>
    <definedName name="Class">[1]Form!$S$10:$S$12</definedName>
    <definedName name="_xlnm.Print_Area" localSheetId="0">Form!$A$1:$Q$60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 i="1" l="1"/>
  <c r="D18" i="1" l="1"/>
  <c r="D17" i="1" s="1"/>
  <c r="D28" i="1"/>
  <c r="C28" i="1" s="1"/>
  <c r="M27" i="1"/>
  <c r="L27" i="1"/>
  <c r="K27" i="1"/>
  <c r="D27" i="1" s="1"/>
  <c r="C27" i="1" s="1"/>
  <c r="D26" i="1"/>
  <c r="C26" i="1" s="1"/>
  <c r="D25" i="1"/>
  <c r="C25" i="1" s="1"/>
  <c r="D24" i="1"/>
  <c r="C24" i="1" s="1"/>
  <c r="D20" i="1"/>
  <c r="D23" i="1" s="1"/>
  <c r="C23" i="1" s="1"/>
  <c r="D22" i="1"/>
  <c r="C22" i="1" s="1"/>
  <c r="D21" i="1"/>
  <c r="C21" i="1" s="1"/>
  <c r="D19" i="1"/>
  <c r="C20" i="1"/>
  <c r="C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CGK</author>
  </authors>
  <commentList>
    <comment ref="B13" authorId="0" shapeId="0" xr:uid="{00000000-0006-0000-0000-000001000000}">
      <text>
        <r>
          <rPr>
            <sz val="10"/>
            <color indexed="81"/>
            <rFont val="Tahoma"/>
            <family val="2"/>
          </rPr>
          <t>Scan Approved Disc list making sure your proposed disc name is not too similar to a previously approved disc name. The PDGA does not referee name conflicts. Please resolve any naming issues with the previously approved manufacturer before your new disc can be approved.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CGK</author>
  </authors>
  <commentList>
    <comment ref="B13" authorId="0" shapeId="0" xr:uid="{00000000-0006-0000-0100-000001000000}">
      <text>
        <r>
          <rPr>
            <sz val="10"/>
            <color indexed="81"/>
            <rFont val="Tahoma"/>
            <family val="2"/>
          </rPr>
          <t>Scan Approved Disc list making sure your proposed disc name is not too similar to a previously approved disc name. The PDGA does not referee name conflicts. Please resolve any naming issues with the previously approved manufacturer before your new disc can be approved.</t>
        </r>
      </text>
    </comment>
  </commentList>
</comments>
</file>

<file path=xl/sharedStrings.xml><?xml version="1.0" encoding="utf-8"?>
<sst xmlns="http://schemas.openxmlformats.org/spreadsheetml/2006/main" count="239" uniqueCount="103">
  <si>
    <t>Professional Disc Golf Association</t>
  </si>
  <si>
    <t>DISC CERTIFICATION FORM</t>
  </si>
  <si>
    <t>Manufacturers: Please complete yellow shaded sections below.</t>
  </si>
  <si>
    <t>PDGA Section</t>
  </si>
  <si>
    <t>Manufacturer Section</t>
  </si>
  <si>
    <t>I,</t>
  </si>
  <si>
    <t>Jeff Homburg</t>
  </si>
  <si>
    <t>Company &gt;</t>
  </si>
  <si>
    <t>representing the PDGA Technical Standards Committee</t>
  </si>
  <si>
    <t>Address &gt;</t>
  </si>
  <si>
    <t>certify that the disc &gt;</t>
  </si>
  <si>
    <t>City St. Zip &gt;</t>
  </si>
  <si>
    <t>has been tested and:</t>
  </si>
  <si>
    <t>Phone &gt;</t>
  </si>
  <si>
    <t>E-mail &gt;</t>
  </si>
  <si>
    <t>Company representative &gt;</t>
  </si>
  <si>
    <t>New model ($300 testing fee)</t>
  </si>
  <si>
    <t>Date sent to PDGA TSC &gt;</t>
  </si>
  <si>
    <t>Status</t>
  </si>
  <si>
    <t>New manufacturer 1st yr ($150 testing fee)</t>
  </si>
  <si>
    <t>Testing class (select one)</t>
  </si>
  <si>
    <t>PASS</t>
  </si>
  <si>
    <t>Variant (no fee)</t>
  </si>
  <si>
    <t>Disc Name &gt;</t>
  </si>
  <si>
    <t>Manufacturer</t>
  </si>
  <si>
    <t>Claimed</t>
  </si>
  <si>
    <t>Measured</t>
  </si>
  <si>
    <t>Sample Measurements</t>
  </si>
  <si>
    <t>Values *</t>
  </si>
  <si>
    <t>Values</t>
  </si>
  <si>
    <t>Disc Parameter</t>
  </si>
  <si>
    <t>Spec Value</t>
  </si>
  <si>
    <t>&lt;</t>
  </si>
  <si>
    <t>Max Weight Allowed</t>
  </si>
  <si>
    <t>gm</t>
  </si>
  <si>
    <t>Exactly</t>
  </si>
  <si>
    <t>g/cm</t>
  </si>
  <si>
    <t>&lt; Avg</t>
  </si>
  <si>
    <t>Outside diameter</t>
  </si>
  <si>
    <t>cm</t>
  </si>
  <si>
    <t>At least</t>
  </si>
  <si>
    <t>&lt; Median</t>
  </si>
  <si>
    <t>Height</t>
  </si>
  <si>
    <t>Rim Depth</t>
  </si>
  <si>
    <t>Inside Rim Diameter</t>
  </si>
  <si>
    <t>Rim Thickness</t>
  </si>
  <si>
    <t>Max</t>
  </si>
  <si>
    <t>Rim Depth / Diameter Ratio</t>
  </si>
  <si>
    <t>Range 5-12%</t>
  </si>
  <si>
    <t>Rim Configuration Rating</t>
  </si>
  <si>
    <t>Flexibility</t>
  </si>
  <si>
    <t>kg</t>
  </si>
  <si>
    <t>Flight plate to lower rim plane distance</t>
  </si>
  <si>
    <t>mm</t>
  </si>
  <si>
    <t>Flight Plate Thickness</t>
  </si>
  <si>
    <t>Leading Edge Radius</t>
  </si>
  <si>
    <t xml:space="preserve">Representative Signature &gt; </t>
  </si>
  <si>
    <t>Date Received</t>
  </si>
  <si>
    <t xml:space="preserve">Certification Date &gt; </t>
  </si>
  <si>
    <t xml:space="preserve">Date &gt; </t>
  </si>
  <si>
    <t xml:space="preserve">Certification No. &gt; </t>
  </si>
  <si>
    <t>* The manufacturer representative is encouraged to complete the above specifications to inform the TSC of measurements claimed, but there is no requirement to do so.</t>
  </si>
  <si>
    <t>Certifier Signature &gt;</t>
  </si>
  <si>
    <t>Responsibilities &amp; Instructions - Disc Certification Form</t>
  </si>
  <si>
    <t>Please indicate below if disc will have its name translated into another language.</t>
  </si>
  <si>
    <t>Alternate Name &gt;</t>
  </si>
  <si>
    <t>I understand that if the fee is not received by PDGA HQ, that the approval is not finalized. As representative of the manufacturer named above, I attest that at least 500 discs will be made available commercially upon PDGA approval. I understand that this disc will not be permitted in PDGA World Championships (both professional and amateur) unless it is approved at least 30 days prior to the start of these events. This disc will be legal for all other PDGA-sanctioned events once it is approved and the testing fee is paid. If this disc fails to pass all PDGA tests, I understand that a new certification form and testing fee will be required when it is resubmitted for testing by the Technical Standards Committee. This certification form and three discs are to be mailed to: Jeff Homburg, PDGA Technical Standards Committee Chair, 4502 East 16th Street, Tucson, AZ 85711, (520)-571-7787(h), 721-4309(w), jhomburg@msn.com.)</t>
  </si>
  <si>
    <t>DCF 2017</t>
  </si>
  <si>
    <r>
      <t>Scan Approved Disc list</t>
    </r>
    <r>
      <rPr>
        <b/>
        <sz val="8"/>
        <rFont val="Arial"/>
        <family val="2"/>
      </rPr>
      <t xml:space="preserve"> </t>
    </r>
    <r>
      <rPr>
        <sz val="8"/>
        <rFont val="Arial"/>
        <family val="2"/>
      </rPr>
      <t>making sure your proposed disc name is not too similar to a previously approved disc name. PDGA does not referee name conflicts. Please resolve any naming issues with the previously approved manufacturer before your new disc can be approved.</t>
    </r>
  </si>
  <si>
    <t>Review of submissions for PDGA approval is typically completed within 15 business days. If there are issues that delay approval, the Technical Standards Committee (TSC) Chair will inform the manufacturer representative of the status of the submission no later than 15 business days after receipt of the test samples. The PDGA Board will formally certify submissions that have been approved by the TSC within 3 business days.</t>
  </si>
  <si>
    <t>Language</t>
  </si>
  <si>
    <t>New Company</t>
  </si>
  <si>
    <t>1234 Main St</t>
  </si>
  <si>
    <t>Anytown, MN 55114</t>
  </si>
  <si>
    <t>651-455-1218</t>
  </si>
  <si>
    <t>sent to the PDGA Board on:</t>
  </si>
  <si>
    <t>Bob@newcompany.com</t>
  </si>
  <si>
    <t>to be certified for PDGA Competition at the next meeting of the Board.</t>
  </si>
  <si>
    <t>Bob Smith</t>
  </si>
  <si>
    <t>OK</t>
  </si>
  <si>
    <t>Pass</t>
  </si>
  <si>
    <t xml:space="preserve">JAH 1-15-17 </t>
  </si>
  <si>
    <t>Enclosed are three samples of the above named disc model or variant. I have sent a $300 check to PDGA Headquarters (IDGC - Wildwood Park, 3828 Dogwood Lane, Appling, GA 30802-3012, ph.#: (706)261-6342, office@pdga.com) for PDGA testing of each new model. Testing fees are assessed at half the rate for manufacturers in the first calendar year they produce discs for PDGA approval. In the case of a disc variant (that is, one with a new name that retains its original name as an element within its new name; for example, the Ferret, an approved disc, is changed and renamed the Ferret Lite), there is no testing or approval fee.</t>
  </si>
  <si>
    <t>17-8</t>
  </si>
  <si>
    <t>Rapscallion</t>
  </si>
  <si>
    <t>DCF 2019</t>
  </si>
  <si>
    <r>
      <t>Scan Approved Disc list</t>
    </r>
    <r>
      <rPr>
        <b/>
        <sz val="9"/>
        <rFont val="Calibri"/>
        <family val="2"/>
        <scheme val="minor"/>
      </rPr>
      <t xml:space="preserve"> </t>
    </r>
    <r>
      <rPr>
        <sz val="9"/>
        <rFont val="Calibri"/>
        <family val="2"/>
        <scheme val="minor"/>
      </rPr>
      <t>making sure your proposed disc name is not too similar to a previously approved disc name. PDGA does not referee name conflicts. Please resolve any naming issues with the previously approved manufacturer before your new disc can be approved.</t>
    </r>
  </si>
  <si>
    <r>
      <t xml:space="preserve">Enclosed are three samples of the above named disc model or variant. I have sent a $300 check to PDGA Headquarters (IDGC - Wildwood Park, 3828 Dogwood Lane, Appling, GA 30802-3012, ph.#: (706)261-6342, office@pdga.com) for PDGA testing of each new model. Testing fees are assessed at half the rate for manufacturers in the first calendar year they produce discs for PDGA approval. In the case of a disc variant (that is, one with a new name that retains its original name as an element within its new name; for example, the </t>
    </r>
    <r>
      <rPr>
        <i/>
        <sz val="10"/>
        <rFont val="Calibri"/>
        <family val="2"/>
        <scheme val="minor"/>
      </rPr>
      <t xml:space="preserve">Ferret, an </t>
    </r>
    <r>
      <rPr>
        <sz val="10"/>
        <rFont val="Calibri"/>
        <family val="2"/>
        <scheme val="minor"/>
      </rPr>
      <t xml:space="preserve">approved disc, is changed and renamed the </t>
    </r>
    <r>
      <rPr>
        <i/>
        <sz val="10"/>
        <rFont val="Calibri"/>
        <family val="2"/>
        <scheme val="minor"/>
      </rPr>
      <t>Ferret Lite</t>
    </r>
    <r>
      <rPr>
        <sz val="10"/>
        <rFont val="Calibri"/>
        <family val="2"/>
        <scheme val="minor"/>
      </rPr>
      <t>), there is no testing or approval fee.</t>
    </r>
  </si>
  <si>
    <t>JAH 3-27-19</t>
  </si>
  <si>
    <t xml:space="preserve">Language &gt;   </t>
  </si>
  <si>
    <r>
      <t>Language &gt;</t>
    </r>
    <r>
      <rPr>
        <b/>
        <sz val="10"/>
        <color theme="1"/>
        <rFont val="Calibri"/>
        <family val="2"/>
        <scheme val="minor"/>
      </rPr>
      <t xml:space="preserve">     </t>
    </r>
  </si>
  <si>
    <t>Review of submissions for PDGA approval is typically completed within 15 business days. If there are issues that delay approval, the Technical Standards Committee (TSC) Chair will inform the manufacturer representative of the status of the submission no later than 15 business days after receipt of the test samples. The TSC will email the manufacturer when the disc is approved.</t>
  </si>
  <si>
    <t>DISC APPROVAL FORM</t>
  </si>
  <si>
    <t>confirm that the disc &gt;</t>
  </si>
  <si>
    <t xml:space="preserve">Approval Date &gt; </t>
  </si>
  <si>
    <t xml:space="preserve">Approval No. &gt; </t>
  </si>
  <si>
    <t>Approved by &gt;</t>
  </si>
  <si>
    <t xml:space="preserve"> Responsibilities &amp; Instructions - Disc Approval Form</t>
  </si>
  <si>
    <t xml:space="preserve">I understand that if the fee is not received by PDGA HQ, that the approval is not finalized. This disc will be legal for all PDGA-sanctioned events once it is approved and the testing fee is paid. If this disc fails to pass all PDGA tests, I understand that a new Disc Approval Form and testing fee will be required when it is resubmitted for testing by the Technical Standards Committee. This Disc Approval Form and three discs are to be mailed to: Jeff Homburg, PDGA Technical Standards Committee Chair, 4502 East 16th Street, Tucson, AZ 85711 - Contact: 520-571-7787 or jhomburg@msn.com </t>
  </si>
  <si>
    <t>Approved on:</t>
  </si>
  <si>
    <t>PASSED</t>
  </si>
  <si>
    <t>has been tested and &gt;</t>
  </si>
  <si>
    <t>for PDGA Competition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</si>
</sst>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_@"/>
    <numFmt numFmtId="165" formatCode="mm/dd/yy;@"/>
    <numFmt numFmtId="166" formatCode="0.0"/>
    <numFmt numFmtId="167" formatCode="0.0%"/>
  </numFmts>
  <fonts count="75" x14ac:knownFonts="1">
    <font>
      <sz val="10"/>
      <name val="Arial"/>
    </font>
    <font>
      <sz val="10"/>
      <name val="Arial"/>
    </font>
    <font>
      <b/>
      <sz val="20"/>
      <color indexed="18"/>
      <name val="Arial"/>
      <family val="2"/>
    </font>
    <font>
      <b/>
      <sz val="14"/>
      <color indexed="18"/>
      <name val="Arial"/>
      <family val="2"/>
    </font>
    <font>
      <i/>
      <sz val="11"/>
      <name val="Arial"/>
      <family val="2"/>
    </font>
    <font>
      <b/>
      <sz val="14"/>
      <color indexed="9"/>
      <name val="Arial"/>
      <family val="2"/>
    </font>
    <font>
      <b/>
      <sz val="10"/>
      <color indexed="12"/>
      <name val="Arial"/>
      <family val="2"/>
    </font>
    <font>
      <b/>
      <sz val="10"/>
      <name val="Arial"/>
      <family val="2"/>
    </font>
    <font>
      <b/>
      <sz val="10"/>
      <color indexed="21"/>
      <name val="Arial"/>
      <family val="2"/>
    </font>
    <font>
      <b/>
      <sz val="10"/>
      <color indexed="17"/>
      <name val="Arial"/>
      <family val="2"/>
    </font>
    <font>
      <u/>
      <sz val="10"/>
      <color indexed="21"/>
      <name val="Arial"/>
      <family val="2"/>
    </font>
    <font>
      <u/>
      <sz val="10"/>
      <color indexed="12"/>
      <name val="Arial"/>
    </font>
    <font>
      <sz val="10"/>
      <color indexed="17"/>
      <name val="Arial"/>
      <family val="2"/>
    </font>
    <font>
      <b/>
      <sz val="11"/>
      <color indexed="9"/>
      <name val="Arial"/>
      <family val="2"/>
    </font>
    <font>
      <b/>
      <sz val="11"/>
      <color indexed="10"/>
      <name val="Arial"/>
      <family val="2"/>
    </font>
    <font>
      <b/>
      <sz val="11"/>
      <color indexed="18"/>
      <name val="Arial"/>
      <family val="2"/>
    </font>
    <font>
      <sz val="10"/>
      <color indexed="9"/>
      <name val="Arial"/>
      <family val="2"/>
    </font>
    <font>
      <b/>
      <sz val="12"/>
      <color indexed="9"/>
      <name val="Arial"/>
      <family val="2"/>
    </font>
    <font>
      <b/>
      <sz val="11"/>
      <name val="Arial"/>
      <family val="2"/>
    </font>
    <font>
      <b/>
      <sz val="10"/>
      <color indexed="10"/>
      <name val="Arial"/>
      <family val="2"/>
    </font>
    <font>
      <sz val="11"/>
      <name val="Arial"/>
      <family val="2"/>
    </font>
    <font>
      <sz val="12"/>
      <name val="Arial"/>
    </font>
    <font>
      <sz val="10"/>
      <name val="Arial"/>
      <family val="2"/>
    </font>
    <font>
      <b/>
      <sz val="11"/>
      <color indexed="21"/>
      <name val="Arial"/>
      <family val="2"/>
    </font>
    <font>
      <b/>
      <sz val="10"/>
      <color indexed="9"/>
      <name val="Arial"/>
      <family val="2"/>
    </font>
    <font>
      <b/>
      <sz val="10"/>
      <color indexed="18"/>
      <name val="Arial"/>
      <family val="2"/>
    </font>
    <font>
      <sz val="9"/>
      <color indexed="18"/>
      <name val="Arial"/>
      <family val="2"/>
    </font>
    <font>
      <b/>
      <sz val="16"/>
      <color indexed="9"/>
      <name val="Arial"/>
      <family val="2"/>
    </font>
    <font>
      <b/>
      <sz val="24"/>
      <color indexed="9"/>
      <name val="Arial"/>
      <family val="2"/>
    </font>
    <font>
      <b/>
      <sz val="24"/>
      <name val="Arial"/>
      <family val="2"/>
    </font>
    <font>
      <sz val="10"/>
      <color indexed="18"/>
      <name val="Arial"/>
      <family val="2"/>
    </font>
    <font>
      <sz val="9"/>
      <name val="Arial"/>
      <family val="2"/>
    </font>
    <font>
      <sz val="8"/>
      <name val="Arial"/>
    </font>
    <font>
      <b/>
      <sz val="8"/>
      <color indexed="21"/>
      <name val="Arial"/>
      <family val="2"/>
    </font>
    <font>
      <b/>
      <sz val="8"/>
      <name val="Arial"/>
      <family val="2"/>
    </font>
    <font>
      <i/>
      <sz val="8"/>
      <name val="Arial"/>
      <family val="2"/>
    </font>
    <font>
      <sz val="8"/>
      <name val="Arial"/>
      <family val="2"/>
    </font>
    <font>
      <sz val="10"/>
      <color indexed="81"/>
      <name val="Tahoma"/>
      <family val="2"/>
    </font>
    <font>
      <b/>
      <sz val="8"/>
      <color indexed="10"/>
      <name val="Arial"/>
      <family val="2"/>
    </font>
    <font>
      <b/>
      <u/>
      <sz val="8"/>
      <color indexed="21"/>
      <name val="Arial"/>
      <family val="2"/>
    </font>
    <font>
      <sz val="10"/>
      <color rgb="FF000080"/>
      <name val="Calibri"/>
      <family val="2"/>
      <scheme val="minor"/>
    </font>
    <font>
      <sz val="10"/>
      <name val="Calibri"/>
      <family val="2"/>
      <scheme val="minor"/>
    </font>
    <font>
      <sz val="8"/>
      <name val="Calibri"/>
      <family val="2"/>
      <scheme val="minor"/>
    </font>
    <font>
      <b/>
      <sz val="9"/>
      <color indexed="10"/>
      <name val="Calibri"/>
      <family val="2"/>
      <scheme val="minor"/>
    </font>
    <font>
      <b/>
      <sz val="9"/>
      <name val="Calibri"/>
      <family val="2"/>
      <scheme val="minor"/>
    </font>
    <font>
      <sz val="9"/>
      <name val="Calibri"/>
      <family val="2"/>
      <scheme val="minor"/>
    </font>
    <font>
      <i/>
      <sz val="9"/>
      <name val="Calibri"/>
      <family val="2"/>
      <scheme val="minor"/>
    </font>
    <font>
      <i/>
      <sz val="10"/>
      <name val="Calibri"/>
      <family val="2"/>
      <scheme val="minor"/>
    </font>
    <font>
      <b/>
      <sz val="10"/>
      <name val="Calibri"/>
      <family val="2"/>
      <scheme val="minor"/>
    </font>
    <font>
      <b/>
      <sz val="11"/>
      <color indexed="21"/>
      <name val="Calibri"/>
      <family val="2"/>
      <scheme val="minor"/>
    </font>
    <font>
      <b/>
      <sz val="16"/>
      <color indexed="9"/>
      <name val="Calibri"/>
      <family val="2"/>
      <scheme val="minor"/>
    </font>
    <font>
      <b/>
      <sz val="20"/>
      <color indexed="18"/>
      <name val="Calibri"/>
      <family val="2"/>
      <scheme val="minor"/>
    </font>
    <font>
      <b/>
      <sz val="14"/>
      <color indexed="18"/>
      <name val="Calibri"/>
      <family val="2"/>
      <scheme val="minor"/>
    </font>
    <font>
      <i/>
      <sz val="11"/>
      <name val="Calibri"/>
      <family val="2"/>
      <scheme val="minor"/>
    </font>
    <font>
      <b/>
      <sz val="14"/>
      <color indexed="9"/>
      <name val="Calibri"/>
      <family val="2"/>
      <scheme val="minor"/>
    </font>
    <font>
      <b/>
      <sz val="11"/>
      <color indexed="12"/>
      <name val="Calibri"/>
      <family val="2"/>
      <scheme val="minor"/>
    </font>
    <font>
      <b/>
      <sz val="10"/>
      <color indexed="21"/>
      <name val="Calibri"/>
      <family val="2"/>
      <scheme val="minor"/>
    </font>
    <font>
      <b/>
      <sz val="10"/>
      <color indexed="17"/>
      <name val="Calibri"/>
      <family val="2"/>
      <scheme val="minor"/>
    </font>
    <font>
      <b/>
      <sz val="10"/>
      <color indexed="12"/>
      <name val="Calibri"/>
      <family val="2"/>
      <scheme val="minor"/>
    </font>
    <font>
      <u/>
      <sz val="10"/>
      <color indexed="21"/>
      <name val="Calibri"/>
      <family val="2"/>
      <scheme val="minor"/>
    </font>
    <font>
      <sz val="10"/>
      <color indexed="17"/>
      <name val="Calibri"/>
      <family val="2"/>
      <scheme val="minor"/>
    </font>
    <font>
      <b/>
      <sz val="11"/>
      <color indexed="9"/>
      <name val="Calibri"/>
      <family val="2"/>
      <scheme val="minor"/>
    </font>
    <font>
      <b/>
      <sz val="11"/>
      <color indexed="10"/>
      <name val="Calibri"/>
      <family val="2"/>
      <scheme val="minor"/>
    </font>
    <font>
      <b/>
      <sz val="11"/>
      <color indexed="18"/>
      <name val="Calibri"/>
      <family val="2"/>
      <scheme val="minor"/>
    </font>
    <font>
      <sz val="10"/>
      <color indexed="9"/>
      <name val="Calibri"/>
      <family val="2"/>
      <scheme val="minor"/>
    </font>
    <font>
      <b/>
      <sz val="12"/>
      <color indexed="9"/>
      <name val="Calibri"/>
      <family val="2"/>
      <scheme val="minor"/>
    </font>
    <font>
      <b/>
      <sz val="11"/>
      <name val="Calibri"/>
      <family val="2"/>
      <scheme val="minor"/>
    </font>
    <font>
      <b/>
      <sz val="10"/>
      <color indexed="10"/>
      <name val="Calibri"/>
      <family val="2"/>
      <scheme val="minor"/>
    </font>
    <font>
      <sz val="11"/>
      <name val="Calibri"/>
      <family val="2"/>
      <scheme val="minor"/>
    </font>
    <font>
      <sz val="12"/>
      <name val="Calibri"/>
      <family val="2"/>
      <scheme val="minor"/>
    </font>
    <font>
      <b/>
      <sz val="10"/>
      <color indexed="9"/>
      <name val="Calibri"/>
      <family val="2"/>
      <scheme val="minor"/>
    </font>
    <font>
      <b/>
      <sz val="10"/>
      <color indexed="18"/>
      <name val="Calibri"/>
      <family val="2"/>
      <scheme val="minor"/>
    </font>
    <font>
      <sz val="9"/>
      <color indexed="18"/>
      <name val="Calibri"/>
      <family val="2"/>
      <scheme val="minor"/>
    </font>
    <font>
      <b/>
      <sz val="8"/>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21"/>
        <bgColor indexed="64"/>
      </patternFill>
    </fill>
    <fill>
      <patternFill patternType="solid">
        <fgColor indexed="26"/>
        <bgColor indexed="64"/>
      </patternFill>
    </fill>
    <fill>
      <patternFill patternType="gray0625">
        <bgColor indexed="9"/>
      </patternFill>
    </fill>
    <fill>
      <patternFill patternType="solid">
        <fgColor indexed="41"/>
        <bgColor indexed="64"/>
      </patternFill>
    </fill>
  </fills>
  <borders count="40">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9"/>
      </left>
      <right/>
      <top style="thin">
        <color indexed="64"/>
      </top>
      <bottom/>
      <diagonal/>
    </border>
    <border>
      <left/>
      <right style="thin">
        <color indexed="9"/>
      </right>
      <top style="thin">
        <color indexed="64"/>
      </top>
      <bottom/>
      <diagonal/>
    </border>
    <border>
      <left/>
      <right style="medium">
        <color indexed="64"/>
      </right>
      <top style="thin">
        <color indexed="64"/>
      </top>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11" fillId="0" borderId="0" applyNumberFormat="0" applyFill="0" applyBorder="0" applyAlignment="0" applyProtection="0">
      <alignment vertical="top"/>
      <protection locked="0"/>
    </xf>
    <xf numFmtId="9" fontId="1" fillId="0" borderId="0" applyFont="0" applyFill="0" applyBorder="0" applyAlignment="0" applyProtection="0"/>
  </cellStyleXfs>
  <cellXfs count="361">
    <xf numFmtId="0" fontId="0" fillId="0" borderId="0" xfId="0"/>
    <xf numFmtId="0" fontId="0" fillId="2" borderId="0" xfId="0" applyFill="1"/>
    <xf numFmtId="0" fontId="3" fillId="2" borderId="0" xfId="0" applyFont="1" applyFill="1" applyAlignment="1">
      <alignment horizontal="right"/>
    </xf>
    <xf numFmtId="0" fontId="4" fillId="2" borderId="0" xfId="0" applyFont="1" applyFill="1" applyAlignment="1">
      <alignment horizontal="left"/>
    </xf>
    <xf numFmtId="0" fontId="0" fillId="2" borderId="0" xfId="0" applyFill="1" applyAlignment="1">
      <alignment horizontal="center"/>
    </xf>
    <xf numFmtId="0" fontId="5" fillId="3" borderId="1" xfId="0" applyFont="1" applyFill="1" applyBorder="1"/>
    <xf numFmtId="0" fontId="0" fillId="4" borderId="2" xfId="0" applyFill="1" applyBorder="1"/>
    <xf numFmtId="0" fontId="0" fillId="3" borderId="0" xfId="0" applyFill="1"/>
    <xf numFmtId="0" fontId="0" fillId="4" borderId="3" xfId="0" applyFill="1" applyBorder="1"/>
    <xf numFmtId="164" fontId="7" fillId="2" borderId="2" xfId="0" applyNumberFormat="1" applyFont="1" applyFill="1" applyBorder="1" applyAlignment="1">
      <alignment horizontal="left"/>
    </xf>
    <xf numFmtId="164" fontId="7" fillId="2" borderId="1" xfId="0" applyNumberFormat="1" applyFont="1" applyFill="1" applyBorder="1" applyAlignment="1">
      <alignment horizontal="left"/>
    </xf>
    <xf numFmtId="0" fontId="9" fillId="4" borderId="4" xfId="0" applyFont="1" applyFill="1" applyBorder="1" applyAlignment="1">
      <alignment horizontal="left"/>
    </xf>
    <xf numFmtId="0" fontId="0" fillId="3" borderId="4" xfId="0" applyFill="1" applyBorder="1"/>
    <xf numFmtId="0" fontId="0" fillId="2" borderId="5" xfId="0" applyFill="1" applyBorder="1"/>
    <xf numFmtId="164" fontId="7" fillId="2" borderId="3" xfId="0" applyNumberFormat="1" applyFont="1" applyFill="1" applyBorder="1" applyAlignment="1">
      <alignment horizontal="left"/>
    </xf>
    <xf numFmtId="164" fontId="7" fillId="2" borderId="0" xfId="0" applyNumberFormat="1" applyFont="1" applyFill="1" applyAlignment="1">
      <alignment horizontal="left"/>
    </xf>
    <xf numFmtId="0" fontId="9" fillId="4" borderId="5" xfId="0" applyFont="1" applyFill="1" applyBorder="1" applyAlignment="1">
      <alignment horizontal="left"/>
    </xf>
    <xf numFmtId="0" fontId="0" fillId="3" borderId="6" xfId="0" applyFill="1" applyBorder="1"/>
    <xf numFmtId="0" fontId="0" fillId="2" borderId="0" xfId="0" applyFill="1" applyAlignment="1">
      <alignment horizontal="left"/>
    </xf>
    <xf numFmtId="0" fontId="12" fillId="2" borderId="0" xfId="0" applyFont="1" applyFill="1" applyAlignment="1">
      <alignment horizontal="center"/>
    </xf>
    <xf numFmtId="0" fontId="1" fillId="0" borderId="7" xfId="0" applyFont="1" applyBorder="1" applyAlignment="1">
      <alignment horizontal="left"/>
    </xf>
    <xf numFmtId="165" fontId="9" fillId="4" borderId="5" xfId="0" applyNumberFormat="1" applyFont="1" applyFill="1" applyBorder="1" applyAlignment="1">
      <alignment horizontal="left"/>
    </xf>
    <xf numFmtId="0" fontId="13" fillId="3" borderId="8" xfId="0" applyFont="1" applyFill="1" applyBorder="1" applyAlignment="1">
      <alignment horizontal="center"/>
    </xf>
    <xf numFmtId="0" fontId="14" fillId="2" borderId="9" xfId="0" applyFont="1" applyFill="1" applyBorder="1" applyAlignment="1">
      <alignment horizontal="center" vertical="center"/>
    </xf>
    <xf numFmtId="164" fontId="7" fillId="2" borderId="10" xfId="0" applyNumberFormat="1" applyFont="1" applyFill="1" applyBorder="1" applyAlignment="1">
      <alignment horizontal="left"/>
    </xf>
    <xf numFmtId="164" fontId="7" fillId="2" borderId="11" xfId="0" applyNumberFormat="1" applyFont="1" applyFill="1" applyBorder="1" applyAlignment="1">
      <alignment horizontal="left"/>
    </xf>
    <xf numFmtId="0" fontId="12" fillId="2" borderId="11" xfId="0" applyFont="1" applyFill="1" applyBorder="1" applyAlignment="1">
      <alignment horizontal="center"/>
    </xf>
    <xf numFmtId="0" fontId="1" fillId="3" borderId="0" xfId="0" applyFont="1" applyFill="1" applyAlignment="1">
      <alignment horizontal="left"/>
    </xf>
    <xf numFmtId="0" fontId="13" fillId="4" borderId="0" xfId="0" applyFont="1" applyFill="1" applyAlignment="1">
      <alignment horizontal="center"/>
    </xf>
    <xf numFmtId="0" fontId="0" fillId="4" borderId="1" xfId="0" applyFill="1" applyBorder="1" applyAlignment="1">
      <alignment horizontal="center"/>
    </xf>
    <xf numFmtId="0" fontId="0" fillId="4" borderId="0" xfId="0" applyFill="1"/>
    <xf numFmtId="0" fontId="0" fillId="4" borderId="1" xfId="0" applyFill="1" applyBorder="1"/>
    <xf numFmtId="0" fontId="0" fillId="4" borderId="5" xfId="0" applyFill="1" applyBorder="1"/>
    <xf numFmtId="0" fontId="0" fillId="2" borderId="3" xfId="0" applyFill="1" applyBorder="1"/>
    <xf numFmtId="0" fontId="0" fillId="2" borderId="12" xfId="0" applyFill="1" applyBorder="1"/>
    <xf numFmtId="0" fontId="0" fillId="3" borderId="0" xfId="0" applyFill="1" applyAlignment="1">
      <alignment vertical="center"/>
    </xf>
    <xf numFmtId="0" fontId="0" fillId="0" borderId="0" xfId="0" applyAlignment="1">
      <alignment vertical="center"/>
    </xf>
    <xf numFmtId="0" fontId="13" fillId="4" borderId="7" xfId="0" applyFont="1" applyFill="1" applyBorder="1" applyAlignment="1">
      <alignment horizontal="center"/>
    </xf>
    <xf numFmtId="0" fontId="13" fillId="3" borderId="1" xfId="0" applyFont="1" applyFill="1" applyBorder="1" applyAlignment="1">
      <alignment horizontal="center"/>
    </xf>
    <xf numFmtId="0" fontId="16" fillId="3" borderId="13" xfId="0" applyFont="1" applyFill="1" applyBorder="1"/>
    <xf numFmtId="0" fontId="16" fillId="3" borderId="1" xfId="0" applyFont="1" applyFill="1" applyBorder="1"/>
    <xf numFmtId="0" fontId="16" fillId="3" borderId="0" xfId="0" applyFont="1" applyFill="1"/>
    <xf numFmtId="0" fontId="16" fillId="3" borderId="14" xfId="0" applyFont="1" applyFill="1" applyBorder="1"/>
    <xf numFmtId="0" fontId="0" fillId="3" borderId="1" xfId="0" applyFill="1" applyBorder="1"/>
    <xf numFmtId="0" fontId="17" fillId="3" borderId="1" xfId="0" applyFont="1" applyFill="1" applyBorder="1" applyAlignment="1">
      <alignment horizontal="center"/>
    </xf>
    <xf numFmtId="0" fontId="17" fillId="3" borderId="13" xfId="0" applyFont="1" applyFill="1" applyBorder="1" applyAlignment="1">
      <alignment horizontal="center"/>
    </xf>
    <xf numFmtId="0" fontId="17" fillId="3" borderId="15" xfId="0" applyFont="1" applyFill="1" applyBorder="1" applyAlignment="1">
      <alignment horizontal="center"/>
    </xf>
    <xf numFmtId="0" fontId="13" fillId="3" borderId="0" xfId="0" applyFont="1" applyFill="1" applyAlignment="1">
      <alignment horizontal="center"/>
    </xf>
    <xf numFmtId="0" fontId="17" fillId="3" borderId="16" xfId="0" applyFont="1" applyFill="1" applyBorder="1"/>
    <xf numFmtId="0" fontId="17" fillId="3" borderId="0" xfId="0" applyFont="1" applyFill="1" applyAlignment="1">
      <alignment horizontal="center"/>
    </xf>
    <xf numFmtId="0" fontId="17" fillId="3" borderId="17" xfId="0" applyFont="1" applyFill="1" applyBorder="1" applyAlignment="1">
      <alignment horizontal="center"/>
    </xf>
    <xf numFmtId="0" fontId="17" fillId="3" borderId="18" xfId="0" applyFont="1" applyFill="1" applyBorder="1" applyAlignment="1">
      <alignment horizontal="center"/>
    </xf>
    <xf numFmtId="0" fontId="19" fillId="6" borderId="20" xfId="0" applyFont="1" applyFill="1" applyBorder="1" applyAlignment="1">
      <alignment horizontal="center" vertical="center"/>
    </xf>
    <xf numFmtId="166" fontId="18" fillId="7" borderId="19" xfId="0" applyNumberFormat="1" applyFont="1" applyFill="1" applyBorder="1" applyAlignment="1">
      <alignment horizontal="center" vertical="center"/>
    </xf>
    <xf numFmtId="0" fontId="20" fillId="2" borderId="11" xfId="0" applyFont="1" applyFill="1" applyBorder="1" applyAlignment="1">
      <alignment vertical="center"/>
    </xf>
    <xf numFmtId="0" fontId="18" fillId="2" borderId="11" xfId="0" applyFont="1" applyFill="1" applyBorder="1" applyAlignment="1">
      <alignment vertical="center"/>
    </xf>
    <xf numFmtId="0" fontId="21" fillId="2" borderId="11" xfId="0" applyFont="1" applyFill="1" applyBorder="1" applyAlignment="1">
      <alignment horizontal="left" vertical="center"/>
    </xf>
    <xf numFmtId="0" fontId="7" fillId="2" borderId="11"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0" fillId="6" borderId="11" xfId="0" applyFill="1" applyBorder="1" applyAlignment="1">
      <alignment vertical="center"/>
    </xf>
    <xf numFmtId="164" fontId="0" fillId="7" borderId="21" xfId="0" applyNumberFormat="1" applyFill="1" applyBorder="1" applyAlignment="1">
      <alignment vertical="center"/>
    </xf>
    <xf numFmtId="0" fontId="7" fillId="7" borderId="22" xfId="0" applyFont="1" applyFill="1" applyBorder="1" applyAlignment="1">
      <alignment vertical="center"/>
    </xf>
    <xf numFmtId="0" fontId="0" fillId="7" borderId="20" xfId="0" applyFill="1" applyBorder="1" applyAlignment="1">
      <alignment vertical="center"/>
    </xf>
    <xf numFmtId="0" fontId="0" fillId="4" borderId="3" xfId="0" applyFill="1" applyBorder="1" applyAlignment="1">
      <alignment vertical="center"/>
    </xf>
    <xf numFmtId="0" fontId="8" fillId="2" borderId="20" xfId="0" applyFont="1" applyFill="1" applyBorder="1" applyAlignment="1">
      <alignment horizontal="center" vertical="center"/>
    </xf>
    <xf numFmtId="0" fontId="22" fillId="2" borderId="1" xfId="0" applyFont="1" applyFill="1" applyBorder="1" applyAlignment="1">
      <alignment horizontal="left" vertical="center"/>
    </xf>
    <xf numFmtId="0" fontId="18" fillId="2" borderId="1" xfId="0" applyFont="1" applyFill="1" applyBorder="1" applyAlignment="1">
      <alignment horizontal="left" vertical="center"/>
    </xf>
    <xf numFmtId="0" fontId="21" fillId="2" borderId="1" xfId="0" applyFont="1" applyFill="1" applyBorder="1" applyAlignment="1">
      <alignment horizontal="left" vertical="center"/>
    </xf>
    <xf numFmtId="0" fontId="0" fillId="2" borderId="22" xfId="0" applyFill="1" applyBorder="1" applyAlignment="1">
      <alignment vertical="center"/>
    </xf>
    <xf numFmtId="0" fontId="18" fillId="2" borderId="20"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1" xfId="0" applyFont="1" applyFill="1" applyBorder="1" applyAlignment="1">
      <alignment horizontal="center" vertical="center"/>
    </xf>
    <xf numFmtId="166" fontId="7" fillId="7" borderId="22" xfId="0" applyNumberFormat="1" applyFont="1" applyFill="1" applyBorder="1" applyAlignment="1">
      <alignment vertical="center"/>
    </xf>
    <xf numFmtId="0" fontId="8" fillId="6" borderId="20" xfId="0" applyFont="1" applyFill="1" applyBorder="1" applyAlignment="1">
      <alignment horizontal="center" vertical="center"/>
    </xf>
    <xf numFmtId="166" fontId="18" fillId="7" borderId="23" xfId="0" applyNumberFormat="1" applyFont="1" applyFill="1" applyBorder="1" applyAlignment="1">
      <alignment horizontal="center" vertical="center"/>
    </xf>
    <xf numFmtId="0" fontId="22" fillId="2" borderId="21" xfId="0" applyFont="1" applyFill="1" applyBorder="1" applyAlignment="1">
      <alignment horizontal="left" vertical="center"/>
    </xf>
    <xf numFmtId="0" fontId="18" fillId="2" borderId="22" xfId="0" applyFont="1" applyFill="1" applyBorder="1" applyAlignment="1">
      <alignment horizontal="left" vertical="center"/>
    </xf>
    <xf numFmtId="0" fontId="21" fillId="2" borderId="22" xfId="0" applyFont="1" applyFill="1" applyBorder="1" applyAlignment="1">
      <alignment horizontal="left" vertical="center"/>
    </xf>
    <xf numFmtId="166" fontId="18" fillId="2" borderId="19" xfId="0" applyNumberFormat="1" applyFont="1" applyFill="1" applyBorder="1" applyAlignment="1">
      <alignment horizontal="center" vertical="center"/>
    </xf>
    <xf numFmtId="164" fontId="0" fillId="6" borderId="21" xfId="0" applyNumberFormat="1" applyFill="1" applyBorder="1" applyAlignment="1">
      <alignment vertical="center"/>
    </xf>
    <xf numFmtId="0" fontId="7" fillId="6" borderId="22" xfId="0" applyFont="1" applyFill="1" applyBorder="1" applyAlignment="1">
      <alignment vertical="center"/>
    </xf>
    <xf numFmtId="0" fontId="0" fillId="6" borderId="20" xfId="0" applyFill="1" applyBorder="1" applyAlignment="1">
      <alignment vertical="center"/>
    </xf>
    <xf numFmtId="0" fontId="18" fillId="6" borderId="19" xfId="0" applyFont="1" applyFill="1" applyBorder="1" applyAlignment="1">
      <alignment horizontal="center" vertical="center"/>
    </xf>
    <xf numFmtId="167" fontId="18" fillId="7" borderId="19" xfId="2" applyNumberFormat="1" applyFont="1" applyFill="1" applyBorder="1" applyAlignment="1">
      <alignment horizontal="center" vertical="center"/>
    </xf>
    <xf numFmtId="0" fontId="20" fillId="2" borderId="21" xfId="0" applyFont="1" applyFill="1" applyBorder="1" applyAlignment="1">
      <alignment horizontal="left" vertical="center"/>
    </xf>
    <xf numFmtId="0" fontId="7" fillId="6" borderId="21" xfId="0" applyFont="1" applyFill="1" applyBorder="1" applyAlignment="1">
      <alignment horizontal="center" vertical="center"/>
    </xf>
    <xf numFmtId="0" fontId="7" fillId="6" borderId="22" xfId="0" applyFont="1" applyFill="1" applyBorder="1" applyAlignment="1">
      <alignment horizontal="center" vertical="center"/>
    </xf>
    <xf numFmtId="0" fontId="0" fillId="6" borderId="22" xfId="0" applyFill="1" applyBorder="1" applyAlignment="1">
      <alignment vertical="center"/>
    </xf>
    <xf numFmtId="2" fontId="18" fillId="7" borderId="23" xfId="0" applyNumberFormat="1" applyFont="1" applyFill="1" applyBorder="1" applyAlignment="1">
      <alignment horizontal="center" vertical="center"/>
    </xf>
    <xf numFmtId="2" fontId="18" fillId="2" borderId="19" xfId="0" applyNumberFormat="1" applyFont="1" applyFill="1" applyBorder="1" applyAlignment="1">
      <alignment horizontal="center" vertical="center"/>
    </xf>
    <xf numFmtId="2" fontId="18" fillId="2" borderId="21" xfId="0" applyNumberFormat="1" applyFont="1" applyFill="1" applyBorder="1" applyAlignment="1">
      <alignment horizontal="center" vertical="center"/>
    </xf>
    <xf numFmtId="0" fontId="0" fillId="2" borderId="1" xfId="0" applyFill="1" applyBorder="1" applyAlignment="1">
      <alignment vertical="center"/>
    </xf>
    <xf numFmtId="0" fontId="18" fillId="2" borderId="22"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18" fillId="7" borderId="19" xfId="0" applyFont="1" applyFill="1" applyBorder="1" applyAlignment="1">
      <alignment horizontal="center" vertical="center"/>
    </xf>
    <xf numFmtId="0" fontId="0" fillId="4" borderId="0" xfId="0" applyFill="1" applyAlignment="1">
      <alignment horizontal="center"/>
    </xf>
    <xf numFmtId="0" fontId="0" fillId="3" borderId="24" xfId="0" applyFill="1" applyBorder="1"/>
    <xf numFmtId="0" fontId="0" fillId="3" borderId="25" xfId="0" applyFill="1" applyBorder="1"/>
    <xf numFmtId="0" fontId="0" fillId="2" borderId="2" xfId="0" applyFill="1" applyBorder="1" applyAlignment="1">
      <alignment horizontal="center"/>
    </xf>
    <xf numFmtId="0" fontId="0" fillId="2" borderId="1" xfId="0" applyFill="1" applyBorder="1" applyAlignment="1">
      <alignment horizontal="center"/>
    </xf>
    <xf numFmtId="164" fontId="7" fillId="2" borderId="26" xfId="0" applyNumberFormat="1" applyFont="1" applyFill="1" applyBorder="1" applyAlignment="1">
      <alignment horizontal="right"/>
    </xf>
    <xf numFmtId="0" fontId="7" fillId="2" borderId="27" xfId="0" applyFont="1" applyFill="1" applyBorder="1" applyAlignment="1">
      <alignment horizontal="right"/>
    </xf>
    <xf numFmtId="0" fontId="0" fillId="2" borderId="10" xfId="0" applyFill="1" applyBorder="1" applyAlignment="1">
      <alignment horizontal="center"/>
    </xf>
    <xf numFmtId="0" fontId="0" fillId="2" borderId="11" xfId="0" applyFill="1" applyBorder="1" applyAlignment="1">
      <alignment horizontal="center"/>
    </xf>
    <xf numFmtId="164" fontId="7" fillId="2" borderId="11" xfId="0" applyNumberFormat="1" applyFont="1" applyFill="1" applyBorder="1" applyAlignment="1">
      <alignment horizontal="right"/>
    </xf>
    <xf numFmtId="165" fontId="7" fillId="2" borderId="0" xfId="0" applyNumberFormat="1" applyFont="1" applyFill="1"/>
    <xf numFmtId="0" fontId="0" fillId="4" borderId="10" xfId="0" applyFill="1" applyBorder="1"/>
    <xf numFmtId="0" fontId="0" fillId="4" borderId="11" xfId="0" applyFill="1" applyBorder="1" applyAlignment="1">
      <alignment horizontal="center"/>
    </xf>
    <xf numFmtId="0" fontId="0" fillId="4" borderId="11" xfId="0" applyFill="1" applyBorder="1"/>
    <xf numFmtId="0" fontId="0" fillId="4" borderId="28" xfId="0" applyFill="1" applyBorder="1"/>
    <xf numFmtId="0" fontId="0" fillId="3" borderId="11" xfId="0" applyFill="1" applyBorder="1"/>
    <xf numFmtId="0" fontId="0" fillId="3" borderId="28" xfId="0" applyFill="1" applyBorder="1"/>
    <xf numFmtId="0" fontId="26" fillId="2" borderId="0" xfId="0" applyFont="1" applyFill="1" applyAlignment="1">
      <alignment horizontal="right" vertical="top"/>
    </xf>
    <xf numFmtId="0" fontId="27" fillId="4" borderId="0" xfId="0" applyFont="1" applyFill="1"/>
    <xf numFmtId="0" fontId="28" fillId="4" borderId="0" xfId="0" applyFont="1" applyFill="1"/>
    <xf numFmtId="0" fontId="16" fillId="4" borderId="0" xfId="0" applyFont="1" applyFill="1"/>
    <xf numFmtId="0" fontId="29" fillId="2" borderId="0" xfId="0" applyFont="1" applyFill="1"/>
    <xf numFmtId="0" fontId="0" fillId="2" borderId="29" xfId="0" applyFill="1" applyBorder="1"/>
    <xf numFmtId="0" fontId="0" fillId="2" borderId="27" xfId="0" applyFill="1" applyBorder="1"/>
    <xf numFmtId="0" fontId="31" fillId="2" borderId="27" xfId="0" applyFont="1" applyFill="1" applyBorder="1" applyAlignment="1">
      <alignment vertical="top" wrapText="1"/>
    </xf>
    <xf numFmtId="0" fontId="22" fillId="2" borderId="0" xfId="0" applyFont="1" applyFill="1" applyAlignment="1">
      <alignment vertical="top" wrapText="1"/>
    </xf>
    <xf numFmtId="0" fontId="22" fillId="2" borderId="27" xfId="0" applyFont="1" applyFill="1" applyBorder="1" applyAlignment="1">
      <alignment vertical="top" wrapText="1"/>
    </xf>
    <xf numFmtId="0" fontId="22" fillId="2" borderId="25" xfId="0" applyFont="1" applyFill="1" applyBorder="1" applyAlignment="1">
      <alignment vertical="top" wrapText="1"/>
    </xf>
    <xf numFmtId="0" fontId="22" fillId="2" borderId="0" xfId="0" applyFont="1" applyFill="1"/>
    <xf numFmtId="0" fontId="31" fillId="2" borderId="0" xfId="0" applyFont="1" applyFill="1" applyAlignment="1">
      <alignment vertical="top" wrapText="1"/>
    </xf>
    <xf numFmtId="0" fontId="1" fillId="2" borderId="0" xfId="0" applyFont="1" applyFill="1" applyAlignment="1">
      <alignment horizontal="left" vertical="top" wrapText="1"/>
    </xf>
    <xf numFmtId="0" fontId="0" fillId="0" borderId="11" xfId="0" applyBorder="1" applyAlignment="1">
      <alignment horizontal="center"/>
    </xf>
    <xf numFmtId="0" fontId="0" fillId="2" borderId="0" xfId="0" applyFill="1" applyAlignment="1">
      <alignment vertical="top" wrapText="1"/>
    </xf>
    <xf numFmtId="0" fontId="0" fillId="2" borderId="0" xfId="0" applyFill="1" applyAlignment="1">
      <alignment horizontal="left" vertical="top" wrapText="1"/>
    </xf>
    <xf numFmtId="0" fontId="0" fillId="0" borderId="0" xfId="0" applyAlignment="1">
      <alignment horizontal="center"/>
    </xf>
    <xf numFmtId="0" fontId="0" fillId="0" borderId="0" xfId="0" applyAlignment="1">
      <alignment horizontal="right"/>
    </xf>
    <xf numFmtId="0" fontId="36" fillId="2" borderId="0" xfId="0" applyFont="1" applyFill="1" applyAlignment="1">
      <alignment horizontal="right"/>
    </xf>
    <xf numFmtId="0" fontId="0" fillId="2" borderId="0" xfId="0" applyFill="1" applyAlignment="1">
      <alignment horizontal="center" vertical="top"/>
    </xf>
    <xf numFmtId="0" fontId="7" fillId="2" borderId="0" xfId="0" applyFont="1" applyFill="1" applyAlignment="1">
      <alignment horizontal="right" vertical="top"/>
    </xf>
    <xf numFmtId="0" fontId="18" fillId="5" borderId="19" xfId="0" applyFont="1" applyFill="1" applyBorder="1" applyAlignment="1">
      <alignment horizontal="center" vertical="center"/>
    </xf>
    <xf numFmtId="166" fontId="18" fillId="5" borderId="19" xfId="0" applyNumberFormat="1" applyFont="1" applyFill="1" applyBorder="1" applyAlignment="1">
      <alignment horizontal="center" vertical="center"/>
    </xf>
    <xf numFmtId="165" fontId="23" fillId="5" borderId="22" xfId="0" applyNumberFormat="1" applyFont="1" applyFill="1" applyBorder="1" applyAlignment="1">
      <alignment horizontal="left"/>
    </xf>
    <xf numFmtId="0" fontId="23" fillId="5" borderId="11" xfId="0" applyFont="1" applyFill="1" applyBorder="1"/>
    <xf numFmtId="0" fontId="0" fillId="5" borderId="11" xfId="0" applyFill="1" applyBorder="1"/>
    <xf numFmtId="0" fontId="41" fillId="2" borderId="0" xfId="0" applyFont="1" applyFill="1"/>
    <xf numFmtId="0" fontId="41" fillId="2" borderId="0" xfId="0" applyFont="1" applyFill="1" applyAlignment="1">
      <alignment horizontal="center" vertical="top"/>
    </xf>
    <xf numFmtId="0" fontId="41" fillId="0" borderId="11" xfId="0" applyFont="1" applyBorder="1" applyAlignment="1">
      <alignment horizontal="center"/>
    </xf>
    <xf numFmtId="0" fontId="41" fillId="2" borderId="11" xfId="0" applyFont="1" applyFill="1" applyBorder="1" applyAlignment="1">
      <alignment horizontal="center"/>
    </xf>
    <xf numFmtId="164" fontId="48" fillId="2" borderId="11" xfId="0" applyNumberFormat="1" applyFont="1" applyFill="1" applyBorder="1" applyAlignment="1">
      <alignment horizontal="right"/>
    </xf>
    <xf numFmtId="0" fontId="41" fillId="2" borderId="0" xfId="0" applyFont="1" applyFill="1" applyAlignment="1">
      <alignment vertical="top" wrapText="1"/>
    </xf>
    <xf numFmtId="165" fontId="49" fillId="5" borderId="22" xfId="0" applyNumberFormat="1" applyFont="1" applyFill="1" applyBorder="1" applyAlignment="1" applyProtection="1">
      <alignment horizontal="left"/>
      <protection locked="0"/>
    </xf>
    <xf numFmtId="0" fontId="50" fillId="4" borderId="0" xfId="0" applyFont="1" applyFill="1"/>
    <xf numFmtId="0" fontId="52" fillId="2" borderId="0" xfId="0" applyFont="1" applyFill="1" applyAlignment="1">
      <alignment horizontal="right"/>
    </xf>
    <xf numFmtId="0" fontId="41" fillId="0" borderId="0" xfId="0" applyFont="1"/>
    <xf numFmtId="0" fontId="53" fillId="2" borderId="0" xfId="0" applyFont="1" applyFill="1" applyAlignment="1">
      <alignment horizontal="left"/>
    </xf>
    <xf numFmtId="0" fontId="41" fillId="2" borderId="0" xfId="0" applyFont="1" applyFill="1" applyAlignment="1">
      <alignment horizontal="center"/>
    </xf>
    <xf numFmtId="0" fontId="54" fillId="3" borderId="1" xfId="0" applyFont="1" applyFill="1" applyBorder="1"/>
    <xf numFmtId="0" fontId="41" fillId="4" borderId="2" xfId="0" applyFont="1" applyFill="1" applyBorder="1"/>
    <xf numFmtId="0" fontId="41" fillId="3" borderId="0" xfId="0" applyFont="1" applyFill="1"/>
    <xf numFmtId="0" fontId="41" fillId="4" borderId="3" xfId="0" applyFont="1" applyFill="1" applyBorder="1"/>
    <xf numFmtId="164" fontId="48" fillId="2" borderId="2" xfId="0" applyNumberFormat="1" applyFont="1" applyFill="1" applyBorder="1" applyAlignment="1">
      <alignment horizontal="left"/>
    </xf>
    <xf numFmtId="164" fontId="48" fillId="2" borderId="1" xfId="0" applyNumberFormat="1" applyFont="1" applyFill="1" applyBorder="1" applyAlignment="1">
      <alignment horizontal="left"/>
    </xf>
    <xf numFmtId="0" fontId="41" fillId="2" borderId="5" xfId="0" applyFont="1" applyFill="1" applyBorder="1"/>
    <xf numFmtId="164" fontId="48" fillId="2" borderId="3" xfId="0" applyNumberFormat="1" applyFont="1" applyFill="1" applyBorder="1" applyAlignment="1">
      <alignment horizontal="left"/>
    </xf>
    <xf numFmtId="164" fontId="48" fillId="2" borderId="0" xfId="0" applyNumberFormat="1" applyFont="1" applyFill="1" applyAlignment="1">
      <alignment horizontal="left"/>
    </xf>
    <xf numFmtId="0" fontId="57" fillId="4" borderId="5" xfId="0" applyFont="1" applyFill="1" applyBorder="1" applyAlignment="1">
      <alignment horizontal="left"/>
    </xf>
    <xf numFmtId="0" fontId="41" fillId="3" borderId="6" xfId="0" applyFont="1" applyFill="1" applyBorder="1"/>
    <xf numFmtId="0" fontId="41" fillId="2" borderId="0" xfId="0" applyFont="1" applyFill="1" applyAlignment="1">
      <alignment horizontal="left"/>
    </xf>
    <xf numFmtId="0" fontId="60" fillId="2" borderId="0" xfId="0" applyFont="1" applyFill="1" applyAlignment="1">
      <alignment horizontal="center"/>
    </xf>
    <xf numFmtId="165" fontId="57" fillId="4" borderId="5" xfId="0" applyNumberFormat="1" applyFont="1" applyFill="1" applyBorder="1" applyAlignment="1">
      <alignment horizontal="left"/>
    </xf>
    <xf numFmtId="0" fontId="62" fillId="2" borderId="9" xfId="0" applyFont="1" applyFill="1" applyBorder="1" applyAlignment="1">
      <alignment horizontal="center" vertical="center"/>
    </xf>
    <xf numFmtId="164" fontId="48" fillId="2" borderId="10" xfId="0" applyNumberFormat="1" applyFont="1" applyFill="1" applyBorder="1" applyAlignment="1">
      <alignment horizontal="left"/>
    </xf>
    <xf numFmtId="164" fontId="48" fillId="2" borderId="11" xfId="0" applyNumberFormat="1" applyFont="1" applyFill="1" applyBorder="1" applyAlignment="1">
      <alignment horizontal="left"/>
    </xf>
    <xf numFmtId="0" fontId="60" fillId="2" borderId="11" xfId="0" applyFont="1" applyFill="1" applyBorder="1" applyAlignment="1">
      <alignment horizontal="center"/>
    </xf>
    <xf numFmtId="0" fontId="41" fillId="3" borderId="0" xfId="0" applyFont="1" applyFill="1" applyAlignment="1">
      <alignment horizontal="left"/>
    </xf>
    <xf numFmtId="0" fontId="61" fillId="4" borderId="0" xfId="0" applyFont="1" applyFill="1" applyAlignment="1">
      <alignment horizontal="center"/>
    </xf>
    <xf numFmtId="0" fontId="41" fillId="4" borderId="1" xfId="0" applyFont="1" applyFill="1" applyBorder="1" applyAlignment="1">
      <alignment horizontal="center"/>
    </xf>
    <xf numFmtId="0" fontId="41" fillId="4" borderId="0" xfId="0" applyFont="1" applyFill="1"/>
    <xf numFmtId="0" fontId="41" fillId="4" borderId="1" xfId="0" applyFont="1" applyFill="1" applyBorder="1"/>
    <xf numFmtId="0" fontId="41" fillId="4" borderId="5" xfId="0" applyFont="1" applyFill="1" applyBorder="1"/>
    <xf numFmtId="0" fontId="41" fillId="2" borderId="3" xfId="0" applyFont="1" applyFill="1" applyBorder="1"/>
    <xf numFmtId="0" fontId="41" fillId="3" borderId="0" xfId="0" applyFont="1" applyFill="1" applyAlignment="1">
      <alignment vertical="center"/>
    </xf>
    <xf numFmtId="0" fontId="41" fillId="0" borderId="0" xfId="0" applyFont="1" applyAlignment="1">
      <alignment vertical="center"/>
    </xf>
    <xf numFmtId="0" fontId="61" fillId="4" borderId="7" xfId="0" applyFont="1" applyFill="1" applyBorder="1" applyAlignment="1">
      <alignment horizontal="center"/>
    </xf>
    <xf numFmtId="0" fontId="61" fillId="3" borderId="1" xfId="0" applyFont="1" applyFill="1" applyBorder="1" applyAlignment="1">
      <alignment horizontal="center"/>
    </xf>
    <xf numFmtId="0" fontId="64" fillId="3" borderId="13" xfId="0" applyFont="1" applyFill="1" applyBorder="1"/>
    <xf numFmtId="0" fontId="64" fillId="3" borderId="1" xfId="0" applyFont="1" applyFill="1" applyBorder="1"/>
    <xf numFmtId="0" fontId="64" fillId="3" borderId="0" xfId="0" applyFont="1" applyFill="1"/>
    <xf numFmtId="0" fontId="64" fillId="3" borderId="14" xfId="0" applyFont="1" applyFill="1" applyBorder="1"/>
    <xf numFmtId="0" fontId="41" fillId="3" borderId="1" xfId="0" applyFont="1" applyFill="1" applyBorder="1"/>
    <xf numFmtId="0" fontId="61" fillId="3" borderId="0" xfId="0" applyFont="1" applyFill="1" applyAlignment="1">
      <alignment horizontal="center"/>
    </xf>
    <xf numFmtId="0" fontId="65" fillId="3" borderId="16" xfId="0" applyFont="1" applyFill="1" applyBorder="1"/>
    <xf numFmtId="0" fontId="65" fillId="3" borderId="0" xfId="0" applyFont="1" applyFill="1" applyAlignment="1">
      <alignment horizontal="center"/>
    </xf>
    <xf numFmtId="0" fontId="65" fillId="3" borderId="17" xfId="0" applyFont="1" applyFill="1" applyBorder="1" applyAlignment="1">
      <alignment horizontal="center"/>
    </xf>
    <xf numFmtId="0" fontId="65" fillId="3" borderId="18" xfId="0" applyFont="1" applyFill="1" applyBorder="1" applyAlignment="1">
      <alignment horizontal="center"/>
    </xf>
    <xf numFmtId="0" fontId="66" fillId="5" borderId="19" xfId="0" applyFont="1" applyFill="1" applyBorder="1" applyAlignment="1" applyProtection="1">
      <alignment horizontal="center" vertical="center"/>
      <protection locked="0"/>
    </xf>
    <xf numFmtId="0" fontId="67" fillId="6" borderId="20" xfId="0" applyFont="1" applyFill="1" applyBorder="1" applyAlignment="1">
      <alignment horizontal="center" vertical="center"/>
    </xf>
    <xf numFmtId="166" fontId="66" fillId="7" borderId="19" xfId="0" applyNumberFormat="1" applyFont="1" applyFill="1" applyBorder="1" applyAlignment="1">
      <alignment horizontal="center" vertical="center"/>
    </xf>
    <xf numFmtId="0" fontId="68" fillId="2" borderId="11" xfId="0" applyFont="1" applyFill="1" applyBorder="1" applyAlignment="1">
      <alignment vertical="center"/>
    </xf>
    <xf numFmtId="0" fontId="66" fillId="2" borderId="11" xfId="0" applyFont="1" applyFill="1" applyBorder="1" applyAlignment="1">
      <alignment vertical="center"/>
    </xf>
    <xf numFmtId="0" fontId="69" fillId="2" borderId="11" xfId="0" applyFont="1" applyFill="1" applyBorder="1" applyAlignment="1">
      <alignment horizontal="left" vertical="center"/>
    </xf>
    <xf numFmtId="0" fontId="48" fillId="2" borderId="11" xfId="0" applyFont="1" applyFill="1" applyBorder="1" applyAlignment="1">
      <alignment horizontal="center" vertical="center"/>
    </xf>
    <xf numFmtId="0" fontId="48" fillId="6" borderId="10" xfId="0" applyFont="1" applyFill="1" applyBorder="1" applyAlignment="1">
      <alignment horizontal="center" vertical="center"/>
    </xf>
    <xf numFmtId="0" fontId="48" fillId="6" borderId="11" xfId="0" applyFont="1" applyFill="1" applyBorder="1" applyAlignment="1">
      <alignment horizontal="center" vertical="center"/>
    </xf>
    <xf numFmtId="0" fontId="41" fillId="6" borderId="11" xfId="0" applyFont="1" applyFill="1" applyBorder="1" applyAlignment="1">
      <alignment vertical="center"/>
    </xf>
    <xf numFmtId="164" fontId="41" fillId="7" borderId="21" xfId="0" applyNumberFormat="1" applyFont="1" applyFill="1" applyBorder="1" applyAlignment="1">
      <alignment vertical="center"/>
    </xf>
    <xf numFmtId="0" fontId="48" fillId="7" borderId="22" xfId="0" applyFont="1" applyFill="1" applyBorder="1" applyAlignment="1">
      <alignment vertical="center"/>
    </xf>
    <xf numFmtId="0" fontId="41" fillId="7" borderId="20" xfId="0" applyFont="1" applyFill="1" applyBorder="1" applyAlignment="1">
      <alignment vertical="center"/>
    </xf>
    <xf numFmtId="0" fontId="41" fillId="4" borderId="3" xfId="0" applyFont="1" applyFill="1" applyBorder="1" applyAlignment="1">
      <alignment vertical="center"/>
    </xf>
    <xf numFmtId="0" fontId="56" fillId="2" borderId="20" xfId="0" applyFont="1" applyFill="1" applyBorder="1" applyAlignment="1">
      <alignment horizontal="center" vertical="center"/>
    </xf>
    <xf numFmtId="0" fontId="41" fillId="2" borderId="1" xfId="0" applyFont="1" applyFill="1" applyBorder="1" applyAlignment="1">
      <alignment horizontal="left" vertical="center"/>
    </xf>
    <xf numFmtId="0" fontId="66" fillId="2" borderId="1" xfId="0" applyFont="1" applyFill="1" applyBorder="1" applyAlignment="1">
      <alignment horizontal="left" vertical="center"/>
    </xf>
    <xf numFmtId="0" fontId="69" fillId="2" borderId="1" xfId="0" applyFont="1" applyFill="1" applyBorder="1" applyAlignment="1">
      <alignment horizontal="left" vertical="center"/>
    </xf>
    <xf numFmtId="0" fontId="41" fillId="2" borderId="22" xfId="0" applyFont="1" applyFill="1" applyBorder="1" applyAlignment="1">
      <alignment vertical="center"/>
    </xf>
    <xf numFmtId="0" fontId="66" fillId="2" borderId="20" xfId="0" applyFont="1" applyFill="1" applyBorder="1" applyAlignment="1">
      <alignment horizontal="center" vertical="center"/>
    </xf>
    <xf numFmtId="0" fontId="66" fillId="2" borderId="19" xfId="0" applyFont="1" applyFill="1" applyBorder="1" applyAlignment="1">
      <alignment horizontal="center" vertical="center"/>
    </xf>
    <xf numFmtId="0" fontId="66" fillId="2" borderId="21" xfId="0" applyFont="1" applyFill="1" applyBorder="1" applyAlignment="1">
      <alignment horizontal="center" vertical="center"/>
    </xf>
    <xf numFmtId="166" fontId="48" fillId="7" borderId="22" xfId="0" applyNumberFormat="1" applyFont="1" applyFill="1" applyBorder="1" applyAlignment="1">
      <alignment vertical="center"/>
    </xf>
    <xf numFmtId="166" fontId="66" fillId="5" borderId="19" xfId="0" applyNumberFormat="1" applyFont="1" applyFill="1" applyBorder="1" applyAlignment="1" applyProtection="1">
      <alignment horizontal="center" vertical="center"/>
      <protection locked="0"/>
    </xf>
    <xf numFmtId="0" fontId="56" fillId="6" borderId="20" xfId="0" applyFont="1" applyFill="1" applyBorder="1" applyAlignment="1">
      <alignment horizontal="center" vertical="center"/>
    </xf>
    <xf numFmtId="166" fontId="66" fillId="7" borderId="23" xfId="0" applyNumberFormat="1" applyFont="1" applyFill="1" applyBorder="1" applyAlignment="1">
      <alignment horizontal="center" vertical="center"/>
    </xf>
    <xf numFmtId="0" fontId="41" fillId="2" borderId="21" xfId="0" applyFont="1" applyFill="1" applyBorder="1" applyAlignment="1">
      <alignment horizontal="left" vertical="center"/>
    </xf>
    <xf numFmtId="0" fontId="66" fillId="2" borderId="22" xfId="0" applyFont="1" applyFill="1" applyBorder="1" applyAlignment="1">
      <alignment horizontal="left" vertical="center"/>
    </xf>
    <xf numFmtId="0" fontId="69" fillId="2" borderId="22" xfId="0" applyFont="1" applyFill="1" applyBorder="1" applyAlignment="1">
      <alignment horizontal="left" vertical="center"/>
    </xf>
    <xf numFmtId="166" fontId="66" fillId="2" borderId="19" xfId="0" applyNumberFormat="1" applyFont="1" applyFill="1" applyBorder="1" applyAlignment="1">
      <alignment horizontal="center" vertical="center"/>
    </xf>
    <xf numFmtId="164" fontId="41" fillId="6" borderId="21" xfId="0" applyNumberFormat="1" applyFont="1" applyFill="1" applyBorder="1" applyAlignment="1">
      <alignment vertical="center"/>
    </xf>
    <xf numFmtId="0" fontId="48" fillId="6" borderId="22" xfId="0" applyFont="1" applyFill="1" applyBorder="1" applyAlignment="1">
      <alignment vertical="center"/>
    </xf>
    <xf numFmtId="0" fontId="41" fillId="6" borderId="20" xfId="0" applyFont="1" applyFill="1" applyBorder="1" applyAlignment="1">
      <alignment vertical="center"/>
    </xf>
    <xf numFmtId="0" fontId="66" fillId="6" borderId="19" xfId="0" applyFont="1" applyFill="1" applyBorder="1" applyAlignment="1">
      <alignment horizontal="center" vertical="center"/>
    </xf>
    <xf numFmtId="167" fontId="66" fillId="7" borderId="19" xfId="2" applyNumberFormat="1" applyFont="1" applyFill="1" applyBorder="1" applyAlignment="1">
      <alignment horizontal="center" vertical="center"/>
    </xf>
    <xf numFmtId="0" fontId="68" fillId="2" borderId="21" xfId="0" applyFont="1" applyFill="1" applyBorder="1" applyAlignment="1">
      <alignment horizontal="left" vertical="center"/>
    </xf>
    <xf numFmtId="0" fontId="48" fillId="6" borderId="21" xfId="0" applyFont="1" applyFill="1" applyBorder="1" applyAlignment="1">
      <alignment horizontal="center" vertical="center"/>
    </xf>
    <xf numFmtId="0" fontId="48" fillId="6" borderId="22" xfId="0" applyFont="1" applyFill="1" applyBorder="1" applyAlignment="1">
      <alignment horizontal="center" vertical="center"/>
    </xf>
    <xf numFmtId="0" fontId="41" fillId="6" borderId="22" xfId="0" applyFont="1" applyFill="1" applyBorder="1" applyAlignment="1">
      <alignment vertical="center"/>
    </xf>
    <xf numFmtId="2" fontId="66" fillId="7" borderId="23" xfId="0" applyNumberFormat="1" applyFont="1" applyFill="1" applyBorder="1" applyAlignment="1">
      <alignment horizontal="center" vertical="center"/>
    </xf>
    <xf numFmtId="2" fontId="66" fillId="2" borderId="19" xfId="0" applyNumberFormat="1" applyFont="1" applyFill="1" applyBorder="1" applyAlignment="1">
      <alignment horizontal="center" vertical="center"/>
    </xf>
    <xf numFmtId="2" fontId="66" fillId="2" borderId="21" xfId="0" applyNumberFormat="1" applyFont="1" applyFill="1" applyBorder="1" applyAlignment="1">
      <alignment horizontal="center" vertical="center"/>
    </xf>
    <xf numFmtId="0" fontId="41" fillId="2" borderId="1" xfId="0" applyFont="1" applyFill="1" applyBorder="1" applyAlignment="1">
      <alignment vertical="center"/>
    </xf>
    <xf numFmtId="0" fontId="66" fillId="2" borderId="22" xfId="0" applyFont="1" applyFill="1" applyBorder="1" applyAlignment="1">
      <alignment horizontal="left" vertical="center" wrapText="1"/>
    </xf>
    <xf numFmtId="0" fontId="69" fillId="2" borderId="22" xfId="0" applyFont="1" applyFill="1" applyBorder="1" applyAlignment="1">
      <alignment horizontal="left" vertical="center" wrapText="1"/>
    </xf>
    <xf numFmtId="0" fontId="66" fillId="7" borderId="19" xfId="0" applyFont="1" applyFill="1" applyBorder="1" applyAlignment="1">
      <alignment horizontal="center" vertical="center"/>
    </xf>
    <xf numFmtId="0" fontId="41" fillId="4" borderId="0" xfId="0" applyFont="1" applyFill="1" applyAlignment="1">
      <alignment horizontal="center"/>
    </xf>
    <xf numFmtId="0" fontId="41" fillId="3" borderId="24" xfId="0" applyFont="1" applyFill="1" applyBorder="1"/>
    <xf numFmtId="0" fontId="41" fillId="3" borderId="25" xfId="0" applyFont="1" applyFill="1" applyBorder="1"/>
    <xf numFmtId="0" fontId="41" fillId="2" borderId="2" xfId="0" applyFont="1" applyFill="1" applyBorder="1" applyAlignment="1">
      <alignment horizontal="center"/>
    </xf>
    <xf numFmtId="0" fontId="41" fillId="2" borderId="1" xfId="0" applyFont="1" applyFill="1" applyBorder="1" applyAlignment="1">
      <alignment horizontal="center"/>
    </xf>
    <xf numFmtId="164" fontId="48" fillId="2" borderId="26" xfId="0" applyNumberFormat="1" applyFont="1" applyFill="1" applyBorder="1" applyAlignment="1">
      <alignment horizontal="right"/>
    </xf>
    <xf numFmtId="0" fontId="48" fillId="2" borderId="27" xfId="0" applyFont="1" applyFill="1" applyBorder="1" applyAlignment="1">
      <alignment horizontal="right"/>
    </xf>
    <xf numFmtId="0" fontId="41" fillId="2" borderId="10" xfId="0" applyFont="1" applyFill="1" applyBorder="1" applyAlignment="1">
      <alignment horizontal="center"/>
    </xf>
    <xf numFmtId="165" fontId="48" fillId="2" borderId="0" xfId="0" applyNumberFormat="1" applyFont="1" applyFill="1"/>
    <xf numFmtId="0" fontId="41" fillId="4" borderId="10" xfId="0" applyFont="1" applyFill="1" applyBorder="1"/>
    <xf numFmtId="0" fontId="41" fillId="4" borderId="11" xfId="0" applyFont="1" applyFill="1" applyBorder="1" applyAlignment="1">
      <alignment horizontal="center"/>
    </xf>
    <xf numFmtId="0" fontId="41" fillId="4" borderId="11" xfId="0" applyFont="1" applyFill="1" applyBorder="1"/>
    <xf numFmtId="0" fontId="41" fillId="4" borderId="28" xfId="0" applyFont="1" applyFill="1" applyBorder="1"/>
    <xf numFmtId="0" fontId="41" fillId="3" borderId="11" xfId="0" applyFont="1" applyFill="1" applyBorder="1"/>
    <xf numFmtId="0" fontId="41" fillId="3" borderId="28" xfId="0" applyFont="1" applyFill="1" applyBorder="1"/>
    <xf numFmtId="0" fontId="72" fillId="2" borderId="0" xfId="0" applyFont="1" applyFill="1" applyAlignment="1">
      <alignment horizontal="right" vertical="top"/>
    </xf>
    <xf numFmtId="0" fontId="42" fillId="2" borderId="0" xfId="0" applyFont="1" applyFill="1" applyAlignment="1">
      <alignment horizontal="right"/>
    </xf>
    <xf numFmtId="0" fontId="48" fillId="2" borderId="0" xfId="0" applyFont="1" applyFill="1" applyAlignment="1">
      <alignment horizontal="right" vertical="center"/>
    </xf>
    <xf numFmtId="0" fontId="65" fillId="3" borderId="7" xfId="0" applyFont="1" applyFill="1" applyBorder="1" applyAlignment="1">
      <alignment horizontal="center"/>
    </xf>
    <xf numFmtId="0" fontId="41" fillId="2" borderId="11" xfId="0" applyFont="1" applyFill="1" applyBorder="1"/>
    <xf numFmtId="0" fontId="65" fillId="3" borderId="16" xfId="0" applyFont="1" applyFill="1" applyBorder="1" applyAlignment="1">
      <alignment horizontal="center"/>
    </xf>
    <xf numFmtId="0" fontId="41" fillId="2" borderId="0" xfId="0" applyFont="1" applyFill="1" applyAlignment="1">
      <alignment horizontal="right"/>
    </xf>
    <xf numFmtId="0" fontId="49" fillId="5" borderId="11" xfId="0" applyFont="1" applyFill="1" applyBorder="1" applyAlignment="1" applyProtection="1">
      <alignment horizontal="center"/>
      <protection locked="0"/>
    </xf>
    <xf numFmtId="0" fontId="43" fillId="2" borderId="0" xfId="0" applyFont="1" applyFill="1" applyAlignment="1">
      <alignment horizontal="left" vertical="center" wrapText="1"/>
    </xf>
    <xf numFmtId="0" fontId="46" fillId="2" borderId="0" xfId="0" applyFont="1" applyFill="1" applyAlignment="1">
      <alignment horizontal="left" vertical="center" wrapText="1"/>
    </xf>
    <xf numFmtId="0" fontId="49" fillId="5" borderId="19" xfId="0" applyFont="1" applyFill="1" applyBorder="1" applyAlignment="1" applyProtection="1">
      <alignment horizontal="left" vertical="center"/>
      <protection locked="0"/>
    </xf>
    <xf numFmtId="0" fontId="73" fillId="5" borderId="21" xfId="0" applyFont="1" applyFill="1" applyBorder="1" applyAlignment="1" applyProtection="1">
      <alignment horizontal="left" vertical="center"/>
      <protection locked="0"/>
    </xf>
    <xf numFmtId="0" fontId="73" fillId="5" borderId="20" xfId="0" applyFont="1" applyFill="1" applyBorder="1" applyAlignment="1" applyProtection="1">
      <alignment horizontal="left" vertical="center"/>
      <protection locked="0"/>
    </xf>
    <xf numFmtId="0" fontId="41" fillId="0" borderId="0" xfId="0" applyFont="1" applyAlignment="1">
      <alignment horizontal="left" vertical="top" wrapText="1"/>
    </xf>
    <xf numFmtId="0" fontId="63" fillId="2" borderId="0" xfId="0" applyFont="1" applyFill="1" applyAlignment="1">
      <alignment horizontal="left"/>
    </xf>
    <xf numFmtId="0" fontId="41" fillId="2" borderId="0" xfId="0" applyFont="1" applyFill="1" applyAlignment="1">
      <alignment horizontal="left" vertical="center" wrapText="1"/>
    </xf>
    <xf numFmtId="0" fontId="40" fillId="2" borderId="37" xfId="0" applyFont="1" applyFill="1" applyBorder="1" applyAlignment="1">
      <alignment horizontal="left" vertical="center" wrapText="1"/>
    </xf>
    <xf numFmtId="0" fontId="30" fillId="2" borderId="37" xfId="0" applyFont="1" applyFill="1" applyBorder="1" applyAlignment="1">
      <alignment horizontal="left" vertical="center" wrapText="1"/>
    </xf>
    <xf numFmtId="0" fontId="30" fillId="2" borderId="38" xfId="0" applyFont="1" applyFill="1" applyBorder="1" applyAlignment="1">
      <alignment horizontal="left" vertical="center" wrapText="1"/>
    </xf>
    <xf numFmtId="0" fontId="30" fillId="2" borderId="0" xfId="0" applyFont="1" applyFill="1" applyAlignment="1">
      <alignment horizontal="left" vertical="center" wrapText="1"/>
    </xf>
    <xf numFmtId="0" fontId="30" fillId="2" borderId="7" xfId="0" applyFont="1" applyFill="1" applyBorder="1" applyAlignment="1">
      <alignment horizontal="left" vertical="center" wrapText="1"/>
    </xf>
    <xf numFmtId="0" fontId="30" fillId="2" borderId="24" xfId="0" applyFont="1" applyFill="1" applyBorder="1" applyAlignment="1">
      <alignment horizontal="left" vertical="center" wrapText="1"/>
    </xf>
    <xf numFmtId="0" fontId="30" fillId="2" borderId="39" xfId="0" applyFont="1" applyFill="1" applyBorder="1" applyAlignment="1">
      <alignment horizontal="left" vertical="center" wrapText="1"/>
    </xf>
    <xf numFmtId="0" fontId="1" fillId="2" borderId="0" xfId="0" applyFont="1" applyFill="1" applyAlignment="1">
      <alignment horizontal="left" vertical="top" wrapText="1"/>
    </xf>
    <xf numFmtId="0" fontId="41" fillId="0" borderId="0" xfId="0" applyFont="1" applyAlignment="1">
      <alignment horizontal="left" vertical="center" wrapText="1"/>
    </xf>
    <xf numFmtId="0" fontId="63" fillId="3" borderId="26" xfId="0" applyFont="1" applyFill="1" applyBorder="1" applyAlignment="1">
      <alignment horizontal="center" wrapText="1"/>
    </xf>
    <xf numFmtId="0" fontId="63" fillId="3" borderId="27" xfId="0" applyFont="1" applyFill="1" applyBorder="1" applyAlignment="1">
      <alignment horizontal="center" wrapText="1"/>
    </xf>
    <xf numFmtId="0" fontId="65" fillId="3" borderId="0" xfId="0" applyFont="1" applyFill="1" applyAlignment="1">
      <alignment horizontal="center"/>
    </xf>
    <xf numFmtId="0" fontId="65" fillId="3" borderId="7" xfId="0" applyFont="1" applyFill="1" applyBorder="1" applyAlignment="1">
      <alignment horizontal="center"/>
    </xf>
    <xf numFmtId="0" fontId="49" fillId="5" borderId="22" xfId="0" applyFont="1" applyFill="1" applyBorder="1" applyAlignment="1" applyProtection="1">
      <alignment horizontal="left"/>
      <protection locked="0"/>
    </xf>
    <xf numFmtId="0" fontId="49" fillId="5" borderId="20" xfId="0" applyFont="1" applyFill="1" applyBorder="1" applyAlignment="1" applyProtection="1">
      <alignment horizontal="left"/>
      <protection locked="0"/>
    </xf>
    <xf numFmtId="0" fontId="70" fillId="3" borderId="31" xfId="0" applyFont="1" applyFill="1" applyBorder="1" applyAlignment="1">
      <alignment horizontal="center"/>
    </xf>
    <xf numFmtId="0" fontId="70" fillId="3" borderId="32" xfId="0" applyFont="1" applyFill="1" applyBorder="1" applyAlignment="1">
      <alignment horizontal="center"/>
    </xf>
    <xf numFmtId="0" fontId="70" fillId="3" borderId="33" xfId="0" applyFont="1" applyFill="1" applyBorder="1" applyAlignment="1">
      <alignment horizontal="center"/>
    </xf>
    <xf numFmtId="165" fontId="71" fillId="2" borderId="32" xfId="0" applyNumberFormat="1" applyFont="1" applyFill="1" applyBorder="1" applyAlignment="1">
      <alignment horizontal="center"/>
    </xf>
    <xf numFmtId="165" fontId="49" fillId="5" borderId="22" xfId="0" applyNumberFormat="1" applyFont="1" applyFill="1" applyBorder="1" applyAlignment="1" applyProtection="1">
      <alignment horizontal="left"/>
      <protection locked="0"/>
    </xf>
    <xf numFmtId="165" fontId="49" fillId="5" borderId="20" xfId="0" applyNumberFormat="1" applyFont="1" applyFill="1" applyBorder="1" applyAlignment="1" applyProtection="1">
      <alignment horizontal="left"/>
      <protection locked="0"/>
    </xf>
    <xf numFmtId="0" fontId="59" fillId="5" borderId="22" xfId="1" applyFont="1" applyFill="1" applyBorder="1" applyAlignment="1">
      <alignment horizontal="left"/>
      <protection locked="0"/>
    </xf>
    <xf numFmtId="0" fontId="56" fillId="5" borderId="22" xfId="0" applyFont="1" applyFill="1" applyBorder="1" applyAlignment="1" applyProtection="1">
      <alignment horizontal="left"/>
      <protection locked="0"/>
    </xf>
    <xf numFmtId="0" fontId="56" fillId="5" borderId="20" xfId="0" applyFont="1" applyFill="1" applyBorder="1" applyAlignment="1" applyProtection="1">
      <alignment horizontal="left"/>
      <protection locked="0"/>
    </xf>
    <xf numFmtId="165" fontId="66" fillId="2" borderId="34" xfId="0" applyNumberFormat="1" applyFont="1" applyFill="1" applyBorder="1" applyAlignment="1">
      <alignment horizontal="center" vertical="center"/>
    </xf>
    <xf numFmtId="165" fontId="66" fillId="2" borderId="35" xfId="0" applyNumberFormat="1" applyFont="1" applyFill="1" applyBorder="1" applyAlignment="1">
      <alignment horizontal="center" vertical="center"/>
    </xf>
    <xf numFmtId="165" fontId="66" fillId="2" borderId="36" xfId="0" applyNumberFormat="1" applyFont="1" applyFill="1" applyBorder="1" applyAlignment="1">
      <alignment horizontal="center" vertical="center"/>
    </xf>
    <xf numFmtId="0" fontId="71" fillId="2" borderId="22" xfId="0" applyFont="1" applyFill="1" applyBorder="1" applyAlignment="1">
      <alignment horizontal="center"/>
    </xf>
    <xf numFmtId="165" fontId="56" fillId="5" borderId="11" xfId="0" applyNumberFormat="1" applyFont="1" applyFill="1" applyBorder="1" applyAlignment="1" applyProtection="1">
      <alignment horizontal="left"/>
      <protection locked="0"/>
    </xf>
    <xf numFmtId="165" fontId="56" fillId="5" borderId="28" xfId="0" applyNumberFormat="1" applyFont="1" applyFill="1" applyBorder="1" applyAlignment="1" applyProtection="1">
      <alignment horizontal="left"/>
      <protection locked="0"/>
    </xf>
    <xf numFmtId="0" fontId="41" fillId="2" borderId="0" xfId="0" applyFont="1" applyFill="1" applyAlignment="1">
      <alignment horizontal="center"/>
    </xf>
    <xf numFmtId="0" fontId="58" fillId="2" borderId="0" xfId="0" applyFont="1" applyFill="1" applyAlignment="1">
      <alignment horizontal="left"/>
    </xf>
    <xf numFmtId="0" fontId="58" fillId="2" borderId="11" xfId="0" applyFont="1" applyFill="1" applyBorder="1" applyAlignment="1">
      <alignment horizontal="left"/>
    </xf>
    <xf numFmtId="0" fontId="58" fillId="2" borderId="28" xfId="0" applyFont="1" applyFill="1" applyBorder="1" applyAlignment="1">
      <alignment horizontal="left"/>
    </xf>
    <xf numFmtId="0" fontId="51" fillId="2" borderId="0" xfId="0" applyFont="1" applyFill="1" applyAlignment="1">
      <alignment horizontal="left" vertical="top"/>
    </xf>
    <xf numFmtId="0" fontId="54" fillId="3" borderId="2" xfId="0" applyFont="1" applyFill="1" applyBorder="1" applyAlignment="1">
      <alignment horizontal="center"/>
    </xf>
    <xf numFmtId="0" fontId="54" fillId="3" borderId="1" xfId="0" applyFont="1" applyFill="1" applyBorder="1" applyAlignment="1">
      <alignment horizontal="center"/>
    </xf>
    <xf numFmtId="0" fontId="54" fillId="4" borderId="22" xfId="0" applyFont="1" applyFill="1" applyBorder="1" applyAlignment="1">
      <alignment horizontal="center" vertical="center"/>
    </xf>
    <xf numFmtId="0" fontId="54" fillId="4" borderId="20" xfId="0" applyFont="1" applyFill="1" applyBorder="1" applyAlignment="1">
      <alignment horizontal="center" vertical="center"/>
    </xf>
    <xf numFmtId="0" fontId="55" fillId="2" borderId="11" xfId="0" applyFont="1" applyFill="1" applyBorder="1" applyAlignment="1">
      <alignment horizontal="left"/>
    </xf>
    <xf numFmtId="0" fontId="55" fillId="2" borderId="28" xfId="0" applyFont="1" applyFill="1" applyBorder="1" applyAlignment="1">
      <alignment horizontal="left"/>
    </xf>
    <xf numFmtId="165" fontId="25" fillId="2" borderId="32" xfId="0" applyNumberFormat="1" applyFont="1" applyFill="1" applyBorder="1" applyAlignment="1">
      <alignment horizontal="center"/>
    </xf>
    <xf numFmtId="0" fontId="23" fillId="5" borderId="19" xfId="0" applyFont="1" applyFill="1" applyBorder="1" applyAlignment="1" applyProtection="1">
      <alignment horizontal="left"/>
      <protection locked="0"/>
    </xf>
    <xf numFmtId="0" fontId="39" fillId="5" borderId="21" xfId="0" applyFont="1" applyFill="1" applyBorder="1" applyAlignment="1" applyProtection="1">
      <alignment horizontal="left" vertical="top"/>
      <protection locked="0"/>
    </xf>
    <xf numFmtId="0" fontId="33" fillId="5" borderId="20" xfId="0" applyFont="1" applyFill="1" applyBorder="1" applyAlignment="1" applyProtection="1">
      <alignment horizontal="left" vertical="top"/>
      <protection locked="0"/>
    </xf>
    <xf numFmtId="0" fontId="0" fillId="0" borderId="0" xfId="0" applyAlignment="1">
      <alignment horizontal="left" wrapText="1"/>
    </xf>
    <xf numFmtId="0" fontId="38" fillId="2" borderId="0" xfId="0" applyFont="1" applyFill="1" applyAlignment="1">
      <alignment horizontal="left" vertical="center" wrapText="1"/>
    </xf>
    <xf numFmtId="0" fontId="35" fillId="2" borderId="0" xfId="0" applyFont="1" applyFill="1" applyAlignment="1">
      <alignment horizontal="left" vertical="center" wrapText="1"/>
    </xf>
    <xf numFmtId="0" fontId="8" fillId="5" borderId="22" xfId="0" applyFont="1" applyFill="1" applyBorder="1" applyAlignment="1">
      <alignment horizontal="left"/>
    </xf>
    <xf numFmtId="0" fontId="8" fillId="5" borderId="20" xfId="0" applyFont="1" applyFill="1" applyBorder="1" applyAlignment="1">
      <alignment horizontal="left"/>
    </xf>
    <xf numFmtId="0" fontId="0" fillId="2" borderId="30" xfId="0" applyFill="1" applyBorder="1" applyAlignment="1">
      <alignment horizontal="center"/>
    </xf>
    <xf numFmtId="0" fontId="0" fillId="2" borderId="22" xfId="0" applyFill="1" applyBorder="1" applyAlignment="1">
      <alignment horizontal="center"/>
    </xf>
    <xf numFmtId="0" fontId="0" fillId="2" borderId="20" xfId="0" applyFill="1" applyBorder="1" applyAlignment="1">
      <alignment horizontal="center"/>
    </xf>
    <xf numFmtId="165" fontId="23" fillId="5" borderId="22" xfId="0" applyNumberFormat="1" applyFont="1" applyFill="1" applyBorder="1" applyAlignment="1">
      <alignment horizontal="left"/>
    </xf>
    <xf numFmtId="165" fontId="23" fillId="5" borderId="20" xfId="0" applyNumberFormat="1" applyFont="1" applyFill="1" applyBorder="1" applyAlignment="1">
      <alignment horizontal="left"/>
    </xf>
    <xf numFmtId="165" fontId="18" fillId="2" borderId="34" xfId="0" applyNumberFormat="1" applyFont="1" applyFill="1" applyBorder="1" applyAlignment="1">
      <alignment horizontal="center" vertical="center"/>
    </xf>
    <xf numFmtId="165" fontId="18" fillId="2" borderId="35" xfId="0" applyNumberFormat="1" applyFont="1" applyFill="1" applyBorder="1" applyAlignment="1">
      <alignment horizontal="center" vertical="center"/>
    </xf>
    <xf numFmtId="165" fontId="18" fillId="2" borderId="36" xfId="0" applyNumberFormat="1" applyFont="1" applyFill="1" applyBorder="1" applyAlignment="1">
      <alignment horizontal="center" vertical="center"/>
    </xf>
    <xf numFmtId="0" fontId="25" fillId="2" borderId="22" xfId="0" applyFont="1" applyFill="1" applyBorder="1" applyAlignment="1">
      <alignment horizontal="center"/>
    </xf>
    <xf numFmtId="0" fontId="22" fillId="0" borderId="0" xfId="0" applyFont="1" applyAlignment="1">
      <alignment horizontal="left" vertical="top" wrapText="1"/>
    </xf>
    <xf numFmtId="0" fontId="0" fillId="0" borderId="0" xfId="0" applyAlignment="1">
      <alignment horizontal="left" vertical="top" wrapText="1"/>
    </xf>
    <xf numFmtId="0" fontId="15" fillId="2" borderId="0" xfId="0" applyFont="1" applyFill="1" applyAlignment="1">
      <alignment horizontal="left"/>
    </xf>
    <xf numFmtId="0" fontId="22" fillId="2" borderId="0" xfId="0" applyFont="1" applyFill="1" applyAlignment="1">
      <alignment horizontal="left" vertical="top" wrapText="1"/>
    </xf>
    <xf numFmtId="0" fontId="30" fillId="2" borderId="37" xfId="0" applyFont="1" applyFill="1" applyBorder="1" applyAlignment="1">
      <alignment horizontal="left" vertical="top" wrapText="1"/>
    </xf>
    <xf numFmtId="0" fontId="30" fillId="2" borderId="38" xfId="0" applyFont="1" applyFill="1" applyBorder="1" applyAlignment="1">
      <alignment horizontal="left" vertical="top" wrapText="1"/>
    </xf>
    <xf numFmtId="0" fontId="30" fillId="2" borderId="0" xfId="0" applyFont="1" applyFill="1" applyAlignment="1">
      <alignment horizontal="left" vertical="top" wrapText="1"/>
    </xf>
    <xf numFmtId="0" fontId="30" fillId="2" borderId="7" xfId="0" applyFont="1" applyFill="1" applyBorder="1" applyAlignment="1">
      <alignment horizontal="left" vertical="top" wrapText="1"/>
    </xf>
    <xf numFmtId="0" fontId="30" fillId="2" borderId="24" xfId="0" applyFont="1" applyFill="1" applyBorder="1" applyAlignment="1">
      <alignment horizontal="left" vertical="top" wrapText="1"/>
    </xf>
    <xf numFmtId="0" fontId="30" fillId="2" borderId="39" xfId="0" applyFont="1" applyFill="1" applyBorder="1" applyAlignment="1">
      <alignment horizontal="left" vertical="top" wrapText="1"/>
    </xf>
    <xf numFmtId="0" fontId="15" fillId="3" borderId="26" xfId="0" applyFont="1" applyFill="1" applyBorder="1" applyAlignment="1">
      <alignment horizontal="center" wrapText="1"/>
    </xf>
    <xf numFmtId="0" fontId="15" fillId="3" borderId="27" xfId="0" applyFont="1" applyFill="1" applyBorder="1" applyAlignment="1">
      <alignment horizontal="center" wrapText="1"/>
    </xf>
    <xf numFmtId="0" fontId="17" fillId="3" borderId="0" xfId="0" applyFont="1" applyFill="1" applyAlignment="1">
      <alignment horizontal="center"/>
    </xf>
    <xf numFmtId="0" fontId="17" fillId="3" borderId="7" xfId="0" applyFont="1" applyFill="1" applyBorder="1" applyAlignment="1">
      <alignment horizontal="center"/>
    </xf>
    <xf numFmtId="0" fontId="23" fillId="5" borderId="22" xfId="0" applyFont="1" applyFill="1" applyBorder="1" applyAlignment="1">
      <alignment horizontal="left"/>
    </xf>
    <xf numFmtId="0" fontId="23" fillId="5" borderId="20" xfId="0" applyFont="1" applyFill="1" applyBorder="1" applyAlignment="1">
      <alignment horizontal="left"/>
    </xf>
    <xf numFmtId="0" fontId="24" fillId="3" borderId="31" xfId="0" applyFont="1" applyFill="1" applyBorder="1" applyAlignment="1">
      <alignment horizontal="center"/>
    </xf>
    <xf numFmtId="0" fontId="24" fillId="3" borderId="32" xfId="0" applyFont="1" applyFill="1" applyBorder="1" applyAlignment="1">
      <alignment horizontal="center"/>
    </xf>
    <xf numFmtId="0" fontId="24" fillId="3" borderId="33" xfId="0" applyFont="1" applyFill="1" applyBorder="1" applyAlignment="1">
      <alignment horizontal="center"/>
    </xf>
    <xf numFmtId="0" fontId="10" fillId="5" borderId="22" xfId="1" applyFont="1" applyFill="1" applyBorder="1" applyAlignment="1" applyProtection="1">
      <alignment horizontal="left"/>
    </xf>
    <xf numFmtId="0" fontId="0" fillId="2" borderId="0" xfId="0" applyFill="1" applyAlignment="1">
      <alignment horizontal="left" vertical="center" wrapText="1"/>
    </xf>
    <xf numFmtId="0" fontId="0" fillId="2" borderId="5" xfId="0" applyFill="1" applyBorder="1" applyAlignment="1">
      <alignment horizontal="left" vertical="center" wrapText="1"/>
    </xf>
    <xf numFmtId="165" fontId="8" fillId="5" borderId="11" xfId="0" applyNumberFormat="1" applyFont="1" applyFill="1" applyBorder="1" applyAlignment="1">
      <alignment horizontal="left"/>
    </xf>
    <xf numFmtId="165" fontId="8" fillId="5" borderId="28" xfId="0" applyNumberFormat="1" applyFont="1" applyFill="1" applyBorder="1" applyAlignment="1">
      <alignment horizontal="left"/>
    </xf>
    <xf numFmtId="0" fontId="6" fillId="2" borderId="11" xfId="0" applyFont="1" applyFill="1" applyBorder="1" applyAlignment="1">
      <alignment horizontal="left"/>
    </xf>
    <xf numFmtId="0" fontId="6" fillId="2" borderId="28" xfId="0" applyFont="1" applyFill="1" applyBorder="1" applyAlignment="1">
      <alignment horizontal="left"/>
    </xf>
    <xf numFmtId="165" fontId="6" fillId="2" borderId="11" xfId="0" applyNumberFormat="1" applyFont="1" applyFill="1" applyBorder="1" applyAlignment="1">
      <alignment horizontal="center"/>
    </xf>
    <xf numFmtId="165" fontId="6" fillId="2" borderId="28" xfId="0" applyNumberFormat="1" applyFont="1" applyFill="1" applyBorder="1" applyAlignment="1">
      <alignment horizontal="center"/>
    </xf>
    <xf numFmtId="0" fontId="2" fillId="2" borderId="0" xfId="0" applyFont="1" applyFill="1" applyAlignment="1">
      <alignment horizontal="left" vertical="top"/>
    </xf>
    <xf numFmtId="0" fontId="5" fillId="3" borderId="2" xfId="0" applyFont="1" applyFill="1" applyBorder="1" applyAlignment="1">
      <alignment horizontal="center"/>
    </xf>
    <xf numFmtId="0" fontId="5" fillId="3" borderId="1" xfId="0" applyFont="1" applyFill="1" applyBorder="1" applyAlignment="1">
      <alignment horizontal="center"/>
    </xf>
    <xf numFmtId="0" fontId="5" fillId="4" borderId="22" xfId="0" applyFont="1" applyFill="1" applyBorder="1" applyAlignment="1">
      <alignment horizontal="center" vertical="center"/>
    </xf>
    <xf numFmtId="0" fontId="5" fillId="4" borderId="20" xfId="0" applyFont="1" applyFill="1" applyBorder="1" applyAlignment="1">
      <alignment horizontal="center" vertical="center"/>
    </xf>
    <xf numFmtId="0" fontId="41" fillId="2" borderId="0" xfId="0" applyFont="1" applyFill="1" applyAlignment="1"/>
  </cellXfs>
  <cellStyles count="3">
    <cellStyle name="Hyperlink" xfId="1" builtinId="8"/>
    <cellStyle name="Normal" xfId="0" builtinId="0"/>
    <cellStyle name="Percent" xfId="2" builtinId="5"/>
  </cellStyles>
  <dxfs count="2">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88900</xdr:colOff>
      <xdr:row>0</xdr:row>
      <xdr:rowOff>50800</xdr:rowOff>
    </xdr:from>
    <xdr:to>
      <xdr:col>8</xdr:col>
      <xdr:colOff>120650</xdr:colOff>
      <xdr:row>4</xdr:row>
      <xdr:rowOff>161681</xdr:rowOff>
    </xdr:to>
    <xdr:pic>
      <xdr:nvPicPr>
        <xdr:cNvPr id="1029" name="Picture 2">
          <a:extLst>
            <a:ext uri="{FF2B5EF4-FFF2-40B4-BE49-F238E27FC236}">
              <a16:creationId xmlns:a16="http://schemas.microsoft.com/office/drawing/2014/main" id="{62B54839-00E8-48C7-BE78-5418D486FC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9350" y="50800"/>
          <a:ext cx="552450"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82550</xdr:colOff>
      <xdr:row>0</xdr:row>
      <xdr:rowOff>57150</xdr:rowOff>
    </xdr:from>
    <xdr:to>
      <xdr:col>8</xdr:col>
      <xdr:colOff>139700</xdr:colOff>
      <xdr:row>3</xdr:row>
      <xdr:rowOff>184150</xdr:rowOff>
    </xdr:to>
    <xdr:pic>
      <xdr:nvPicPr>
        <xdr:cNvPr id="2053" name="Picture 3" descr="PDGA-logo-high-res">
          <a:extLst>
            <a:ext uri="{FF2B5EF4-FFF2-40B4-BE49-F238E27FC236}">
              <a16:creationId xmlns:a16="http://schemas.microsoft.com/office/drawing/2014/main" id="{2609CDA6-8EF7-45C5-82ED-9284AC8EEF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0430"/>
        <a:stretch>
          <a:fillRect/>
        </a:stretch>
      </xdr:blipFill>
      <xdr:spPr bwMode="auto">
        <a:xfrm>
          <a:off x="4953000" y="57150"/>
          <a:ext cx="57785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GK%20Backup/%5eDISGOLF/PDGA/Committee%20-%20Tech%20Standards/Certification%20Forms/TSC%20Disc%20Cert%20Form%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Example"/>
    </sheetNames>
    <sheetDataSet>
      <sheetData sheetId="0">
        <row r="10">
          <cell r="S10" t="str">
            <v>New model ($300 testing fee)</v>
          </cell>
        </row>
        <row r="11">
          <cell r="S11" t="str">
            <v>New manufacturer 1st yr ($150 testing fee)</v>
          </cell>
        </row>
        <row r="12">
          <cell r="S12" t="str">
            <v>Variant (no fee)</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mailto:Bob@newcompany.com"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6"/>
  <sheetViews>
    <sheetView tabSelected="1" zoomScale="130" zoomScaleNormal="130" workbookViewId="0">
      <selection activeCell="T11" sqref="T11"/>
    </sheetView>
  </sheetViews>
  <sheetFormatPr defaultRowHeight="12.5" x14ac:dyDescent="0.25"/>
  <cols>
    <col min="1" max="1" width="2.7265625" customWidth="1"/>
    <col min="2" max="2" width="11.81640625" style="130" customWidth="1"/>
    <col min="3" max="3" width="4.453125" style="130" customWidth="1"/>
    <col min="4" max="4" width="12.1796875" style="130" customWidth="1"/>
    <col min="5" max="5" width="11.7265625" customWidth="1"/>
    <col min="6" max="6" width="26.81640625" customWidth="1"/>
    <col min="7" max="7" width="2.7265625" customWidth="1"/>
    <col min="8" max="8" width="4.7265625" customWidth="1"/>
    <col min="9" max="10" width="2.7265625" customWidth="1"/>
    <col min="11" max="13" width="9.7265625" customWidth="1"/>
    <col min="14" max="14" width="8.26953125" customWidth="1"/>
    <col min="15" max="15" width="6" customWidth="1"/>
    <col min="16" max="16" width="6.26953125" customWidth="1"/>
    <col min="17" max="18" width="2.7265625" customWidth="1"/>
    <col min="19" max="19" width="36.26953125" hidden="1" customWidth="1"/>
  </cols>
  <sheetData>
    <row r="1" spans="1:19" ht="21" customHeight="1" x14ac:dyDescent="0.45">
      <c r="A1" s="302" t="s">
        <v>0</v>
      </c>
      <c r="B1" s="302"/>
      <c r="C1" s="302"/>
      <c r="D1" s="302"/>
      <c r="E1" s="302"/>
      <c r="F1" s="302"/>
      <c r="G1" s="140"/>
      <c r="H1" s="140"/>
      <c r="I1" s="140"/>
      <c r="J1" s="140"/>
      <c r="K1" s="140"/>
      <c r="L1" s="140"/>
      <c r="M1" s="140"/>
      <c r="N1" s="140"/>
      <c r="O1" s="140"/>
      <c r="P1" s="140"/>
      <c r="Q1" s="148" t="s">
        <v>92</v>
      </c>
      <c r="R1" s="149"/>
    </row>
    <row r="2" spans="1:19" ht="4.9000000000000004" customHeight="1" x14ac:dyDescent="0.3">
      <c r="A2" s="302"/>
      <c r="B2" s="302"/>
      <c r="C2" s="302"/>
      <c r="D2" s="302"/>
      <c r="E2" s="302"/>
      <c r="F2" s="302"/>
      <c r="G2" s="140"/>
      <c r="H2" s="140"/>
      <c r="I2" s="140"/>
      <c r="J2" s="140"/>
      <c r="K2" s="140"/>
      <c r="L2" s="140"/>
      <c r="M2" s="140"/>
      <c r="N2" s="140"/>
      <c r="O2" s="140"/>
      <c r="P2" s="140"/>
      <c r="Q2" s="140"/>
      <c r="R2" s="149"/>
    </row>
    <row r="3" spans="1:19" ht="18.5" x14ac:dyDescent="0.45">
      <c r="A3" s="140"/>
      <c r="B3" s="150" t="s">
        <v>2</v>
      </c>
      <c r="C3" s="151"/>
      <c r="D3" s="151"/>
      <c r="E3" s="140"/>
      <c r="F3" s="140"/>
      <c r="G3" s="140"/>
      <c r="H3" s="140"/>
      <c r="I3" s="149"/>
      <c r="J3" s="303" t="s">
        <v>3</v>
      </c>
      <c r="K3" s="304"/>
      <c r="L3" s="304"/>
      <c r="M3" s="304"/>
      <c r="N3" s="304"/>
      <c r="O3" s="304"/>
      <c r="P3" s="304"/>
      <c r="Q3" s="152"/>
      <c r="R3" s="149"/>
    </row>
    <row r="4" spans="1:19" ht="18.5" x14ac:dyDescent="0.35">
      <c r="A4" s="153"/>
      <c r="B4" s="305" t="s">
        <v>4</v>
      </c>
      <c r="C4" s="305"/>
      <c r="D4" s="305"/>
      <c r="E4" s="305"/>
      <c r="F4" s="306"/>
      <c r="G4" s="140"/>
      <c r="H4" s="140"/>
      <c r="I4" s="140"/>
      <c r="J4" s="151" t="s">
        <v>5</v>
      </c>
      <c r="K4" s="307" t="s">
        <v>6</v>
      </c>
      <c r="L4" s="307"/>
      <c r="M4" s="307"/>
      <c r="N4" s="307"/>
      <c r="O4" s="307"/>
      <c r="P4" s="308"/>
      <c r="Q4" s="154"/>
      <c r="R4" s="149"/>
    </row>
    <row r="5" spans="1:19" ht="18" customHeight="1" x14ac:dyDescent="0.3">
      <c r="A5" s="155"/>
      <c r="B5" s="156" t="s">
        <v>7</v>
      </c>
      <c r="C5" s="157"/>
      <c r="D5" s="290"/>
      <c r="E5" s="290"/>
      <c r="F5" s="291"/>
      <c r="G5" s="140"/>
      <c r="H5" s="140"/>
      <c r="I5" s="140"/>
      <c r="J5" s="140"/>
      <c r="K5" s="140" t="s">
        <v>8</v>
      </c>
      <c r="L5" s="140"/>
      <c r="M5" s="140"/>
      <c r="N5" s="140"/>
      <c r="O5" s="140"/>
      <c r="P5" s="158"/>
      <c r="Q5" s="154"/>
      <c r="R5" s="149"/>
    </row>
    <row r="6" spans="1:19" ht="18" customHeight="1" x14ac:dyDescent="0.3">
      <c r="A6" s="155"/>
      <c r="B6" s="159" t="s">
        <v>9</v>
      </c>
      <c r="C6" s="160"/>
      <c r="D6" s="290"/>
      <c r="E6" s="290"/>
      <c r="F6" s="291"/>
      <c r="G6" s="161"/>
      <c r="H6" s="140"/>
      <c r="I6" s="162"/>
      <c r="J6" s="140"/>
      <c r="K6" s="163"/>
      <c r="L6" s="140"/>
      <c r="M6" s="299"/>
      <c r="N6" s="299"/>
      <c r="O6" s="299"/>
      <c r="P6" s="299"/>
      <c r="Q6" s="154"/>
      <c r="R6" s="149"/>
    </row>
    <row r="7" spans="1:19" ht="18" customHeight="1" x14ac:dyDescent="0.3">
      <c r="A7" s="155"/>
      <c r="B7" s="159" t="s">
        <v>11</v>
      </c>
      <c r="C7" s="160"/>
      <c r="D7" s="290"/>
      <c r="E7" s="290"/>
      <c r="F7" s="291"/>
      <c r="G7" s="161"/>
      <c r="H7" s="140"/>
      <c r="I7" s="162"/>
      <c r="J7" s="140"/>
      <c r="K7" s="163" t="s">
        <v>93</v>
      </c>
      <c r="L7" s="140"/>
      <c r="M7" s="300" t="str">
        <f>IF(E14="","",E14)</f>
        <v/>
      </c>
      <c r="N7" s="300"/>
      <c r="O7" s="300"/>
      <c r="P7" s="301"/>
      <c r="Q7" s="154"/>
      <c r="R7" s="149"/>
    </row>
    <row r="8" spans="1:19" ht="18" customHeight="1" x14ac:dyDescent="0.3">
      <c r="A8" s="155"/>
      <c r="B8" s="159" t="s">
        <v>13</v>
      </c>
      <c r="C8" s="160"/>
      <c r="D8" s="290"/>
      <c r="E8" s="290"/>
      <c r="F8" s="291"/>
      <c r="G8" s="161"/>
      <c r="H8" s="140"/>
      <c r="I8" s="162"/>
      <c r="J8" s="140"/>
      <c r="K8" s="140"/>
      <c r="L8" s="140"/>
      <c r="M8" s="140"/>
      <c r="N8" s="140"/>
      <c r="O8" s="140"/>
      <c r="P8" s="140"/>
      <c r="Q8" s="154"/>
      <c r="R8" s="149"/>
    </row>
    <row r="9" spans="1:19" ht="18" customHeight="1" thickBot="1" x14ac:dyDescent="0.35">
      <c r="A9" s="155"/>
      <c r="B9" s="159" t="s">
        <v>14</v>
      </c>
      <c r="C9" s="160"/>
      <c r="D9" s="289"/>
      <c r="E9" s="290"/>
      <c r="F9" s="291"/>
      <c r="G9" s="161"/>
      <c r="H9" s="140"/>
      <c r="I9" s="162"/>
      <c r="J9" s="140"/>
      <c r="K9" s="140" t="s">
        <v>101</v>
      </c>
      <c r="L9" s="140"/>
      <c r="M9" s="166" t="s">
        <v>100</v>
      </c>
      <c r="N9" s="140"/>
      <c r="O9" s="140"/>
      <c r="P9" s="140"/>
      <c r="Q9" s="154"/>
      <c r="R9" s="149"/>
    </row>
    <row r="10" spans="1:19" ht="18" customHeight="1" x14ac:dyDescent="0.3">
      <c r="A10" s="155"/>
      <c r="B10" s="159" t="s">
        <v>15</v>
      </c>
      <c r="C10" s="160"/>
      <c r="D10" s="164"/>
      <c r="E10" s="290"/>
      <c r="F10" s="291"/>
      <c r="G10" s="161"/>
      <c r="H10" s="140"/>
      <c r="I10" s="162"/>
      <c r="J10" s="140"/>
      <c r="K10" s="140"/>
      <c r="L10" s="140"/>
      <c r="N10" s="140"/>
      <c r="O10" s="140"/>
      <c r="P10" s="140"/>
      <c r="Q10" s="154"/>
      <c r="R10" s="149"/>
      <c r="S10" s="20" t="s">
        <v>16</v>
      </c>
    </row>
    <row r="11" spans="1:19" ht="18" customHeight="1" x14ac:dyDescent="0.3">
      <c r="A11" s="155"/>
      <c r="B11" s="159" t="s">
        <v>17</v>
      </c>
      <c r="C11" s="160"/>
      <c r="D11" s="164"/>
      <c r="E11" s="296"/>
      <c r="F11" s="297"/>
      <c r="G11" s="165"/>
      <c r="H11" s="140"/>
      <c r="I11" s="162"/>
      <c r="J11" s="140"/>
      <c r="K11" s="140"/>
      <c r="L11" s="140"/>
      <c r="M11" s="258" t="s">
        <v>99</v>
      </c>
      <c r="N11" s="256"/>
      <c r="O11" s="256"/>
      <c r="P11" s="256"/>
      <c r="Q11" s="154"/>
      <c r="R11" s="149"/>
      <c r="S11" s="20" t="s">
        <v>19</v>
      </c>
    </row>
    <row r="12" spans="1:19" ht="18" customHeight="1" x14ac:dyDescent="0.3">
      <c r="A12" s="155"/>
      <c r="B12" s="159" t="s">
        <v>20</v>
      </c>
      <c r="C12" s="160"/>
      <c r="D12" s="164"/>
      <c r="E12" s="290"/>
      <c r="F12" s="291"/>
      <c r="G12" s="161"/>
      <c r="H12" s="140"/>
      <c r="I12" s="162"/>
      <c r="J12" s="140"/>
      <c r="K12" s="140"/>
      <c r="M12" s="298" t="s">
        <v>102</v>
      </c>
      <c r="N12" s="298"/>
      <c r="O12" s="298"/>
      <c r="P12" s="360"/>
      <c r="Q12" s="154"/>
      <c r="R12" s="149"/>
      <c r="S12" s="20" t="s">
        <v>22</v>
      </c>
    </row>
    <row r="13" spans="1:19" ht="18" customHeight="1" x14ac:dyDescent="0.3">
      <c r="A13" s="155"/>
      <c r="B13" s="167" t="s">
        <v>23</v>
      </c>
      <c r="C13" s="168"/>
      <c r="D13" s="169"/>
      <c r="E13" s="290"/>
      <c r="F13" s="291"/>
      <c r="G13" s="161"/>
      <c r="H13" s="140"/>
      <c r="I13" s="162"/>
      <c r="J13" s="140"/>
      <c r="K13" s="140"/>
      <c r="L13" s="298"/>
      <c r="M13" s="298"/>
      <c r="N13" s="298"/>
      <c r="O13" s="298"/>
      <c r="P13" s="298"/>
      <c r="Q13" s="170"/>
      <c r="R13" s="149"/>
    </row>
    <row r="14" spans="1:19" ht="14.5" x14ac:dyDescent="0.35">
      <c r="A14" s="155"/>
      <c r="B14" s="171" t="s">
        <v>24</v>
      </c>
      <c r="C14" s="171"/>
      <c r="D14" s="172"/>
      <c r="E14" s="173"/>
      <c r="F14" s="174"/>
      <c r="G14" s="175"/>
      <c r="H14" s="140"/>
      <c r="I14" s="162"/>
      <c r="J14" s="176"/>
      <c r="K14" s="140"/>
      <c r="L14" s="140"/>
      <c r="M14" s="140"/>
      <c r="N14" s="140"/>
      <c r="O14" s="140"/>
      <c r="P14" s="140"/>
      <c r="Q14" s="177"/>
      <c r="R14" s="178"/>
      <c r="S14" s="36"/>
    </row>
    <row r="15" spans="1:19" ht="15.5" x14ac:dyDescent="0.35">
      <c r="A15" s="155"/>
      <c r="B15" s="179" t="s">
        <v>25</v>
      </c>
      <c r="C15" s="277"/>
      <c r="D15" s="180" t="s">
        <v>26</v>
      </c>
      <c r="E15" s="181"/>
      <c r="F15" s="182"/>
      <c r="G15" s="182"/>
      <c r="H15" s="182"/>
      <c r="I15" s="183"/>
      <c r="J15" s="184"/>
      <c r="K15" s="185"/>
      <c r="L15" s="188" t="s">
        <v>27</v>
      </c>
      <c r="M15" s="188"/>
      <c r="N15" s="257"/>
      <c r="O15" s="255"/>
      <c r="P15" s="154"/>
      <c r="Q15" s="177"/>
      <c r="R15" s="178"/>
      <c r="S15" s="36"/>
    </row>
    <row r="16" spans="1:19" ht="15.5" x14ac:dyDescent="0.35">
      <c r="A16" s="155"/>
      <c r="B16" s="179" t="s">
        <v>28</v>
      </c>
      <c r="C16" s="278"/>
      <c r="D16" s="186" t="s">
        <v>29</v>
      </c>
      <c r="E16" s="187"/>
      <c r="F16" s="188" t="s">
        <v>30</v>
      </c>
      <c r="G16" s="188"/>
      <c r="H16" s="188"/>
      <c r="I16" s="154"/>
      <c r="J16" s="189"/>
      <c r="K16" s="190">
        <v>1</v>
      </c>
      <c r="L16" s="190">
        <v>2</v>
      </c>
      <c r="M16" s="190">
        <v>3</v>
      </c>
      <c r="N16" s="279" t="s">
        <v>31</v>
      </c>
      <c r="O16" s="279"/>
      <c r="P16" s="280"/>
      <c r="Q16" s="154"/>
      <c r="R16" s="149"/>
    </row>
    <row r="17" spans="1:18" ht="15.5" x14ac:dyDescent="0.3">
      <c r="A17" s="155"/>
      <c r="B17" s="191"/>
      <c r="C17" s="192"/>
      <c r="D17" s="193" t="str">
        <f>IF(D18="","",IF(D18*O17&gt;200,200,O17*D18))</f>
        <v/>
      </c>
      <c r="E17" s="194" t="s">
        <v>32</v>
      </c>
      <c r="F17" s="195" t="s">
        <v>33</v>
      </c>
      <c r="G17" s="196"/>
      <c r="H17" s="196" t="s">
        <v>34</v>
      </c>
      <c r="I17" s="197"/>
      <c r="J17" s="197"/>
      <c r="K17" s="198"/>
      <c r="L17" s="199"/>
      <c r="M17" s="200"/>
      <c r="N17" s="201" t="s">
        <v>35</v>
      </c>
      <c r="O17" s="202">
        <v>8.3000000000000007</v>
      </c>
      <c r="P17" s="203" t="s">
        <v>36</v>
      </c>
      <c r="Q17" s="154"/>
      <c r="R17" s="149"/>
    </row>
    <row r="18" spans="1:18" s="36" customFormat="1" ht="17.5" customHeight="1" x14ac:dyDescent="0.25">
      <c r="A18" s="204"/>
      <c r="B18" s="191"/>
      <c r="C18" s="205" t="str">
        <f>IF(D18="","",IF(D18&lt;O18,"X","OK"))</f>
        <v/>
      </c>
      <c r="D18" s="193" t="str">
        <f>IF(SUM(J18:M18)&gt;0,MEDIAN(J18:M18),"")</f>
        <v/>
      </c>
      <c r="E18" s="206" t="s">
        <v>37</v>
      </c>
      <c r="F18" s="207" t="s">
        <v>38</v>
      </c>
      <c r="G18" s="208"/>
      <c r="H18" s="208" t="s">
        <v>39</v>
      </c>
      <c r="I18" s="209"/>
      <c r="J18" s="210"/>
      <c r="K18" s="211"/>
      <c r="L18" s="211"/>
      <c r="M18" s="212"/>
      <c r="N18" s="201" t="s">
        <v>40</v>
      </c>
      <c r="O18" s="213">
        <v>21</v>
      </c>
      <c r="P18" s="203" t="s">
        <v>39</v>
      </c>
      <c r="Q18" s="177"/>
      <c r="R18" s="178"/>
    </row>
    <row r="19" spans="1:18" s="36" customFormat="1" ht="17.5" customHeight="1" x14ac:dyDescent="0.3">
      <c r="A19" s="204"/>
      <c r="B19" s="214"/>
      <c r="C19" s="215"/>
      <c r="D19" s="216" t="str">
        <f>IF(SUM(J19:M19)&gt;0,MEDIAN(J19:M19),"")</f>
        <v/>
      </c>
      <c r="E19" s="217" t="s">
        <v>41</v>
      </c>
      <c r="F19" s="218" t="s">
        <v>42</v>
      </c>
      <c r="G19" s="219"/>
      <c r="H19" s="219" t="s">
        <v>39</v>
      </c>
      <c r="I19" s="209"/>
      <c r="J19" s="210"/>
      <c r="K19" s="220"/>
      <c r="L19" s="220"/>
      <c r="M19" s="220"/>
      <c r="N19" s="221"/>
      <c r="O19" s="222"/>
      <c r="P19" s="223"/>
      <c r="Q19" s="154"/>
      <c r="R19" s="178"/>
    </row>
    <row r="20" spans="1:18" s="36" customFormat="1" ht="17.5" customHeight="1" x14ac:dyDescent="0.25">
      <c r="A20" s="204"/>
      <c r="B20" s="191"/>
      <c r="C20" s="205" t="str">
        <f>IF(D20="","",IF(D20&lt;O20,"X","OK"))</f>
        <v/>
      </c>
      <c r="D20" s="216" t="str">
        <f>IF(SUM(J20:M20)&gt;0,AVERAGE(J20:M20),"")</f>
        <v/>
      </c>
      <c r="E20" s="217" t="s">
        <v>37</v>
      </c>
      <c r="F20" s="218" t="s">
        <v>43</v>
      </c>
      <c r="G20" s="219"/>
      <c r="H20" s="219" t="s">
        <v>39</v>
      </c>
      <c r="I20" s="209"/>
      <c r="J20" s="210"/>
      <c r="K20" s="211"/>
      <c r="L20" s="211"/>
      <c r="M20" s="212"/>
      <c r="N20" s="201" t="s">
        <v>40</v>
      </c>
      <c r="O20" s="202">
        <v>1.1000000000000001</v>
      </c>
      <c r="P20" s="203" t="s">
        <v>39</v>
      </c>
      <c r="Q20" s="177"/>
      <c r="R20" s="178"/>
    </row>
    <row r="21" spans="1:18" s="36" customFormat="1" ht="17.5" customHeight="1" x14ac:dyDescent="0.3">
      <c r="A21" s="204"/>
      <c r="B21" s="191"/>
      <c r="C21" s="205" t="str">
        <f>IF(D21="","",IF(D21&lt;O21,"X","OK"))</f>
        <v/>
      </c>
      <c r="D21" s="216" t="str">
        <f>IF(SUM(J21:M21)&gt;0,MEDIAN(J21:M21),"")</f>
        <v/>
      </c>
      <c r="E21" s="217" t="s">
        <v>41</v>
      </c>
      <c r="F21" s="218" t="s">
        <v>44</v>
      </c>
      <c r="G21" s="219"/>
      <c r="H21" s="219" t="s">
        <v>39</v>
      </c>
      <c r="I21" s="209"/>
      <c r="J21" s="210"/>
      <c r="K21" s="211"/>
      <c r="L21" s="211"/>
      <c r="M21" s="212"/>
      <c r="N21" s="201" t="s">
        <v>40</v>
      </c>
      <c r="O21" s="202">
        <v>15.8</v>
      </c>
      <c r="P21" s="203" t="s">
        <v>39</v>
      </c>
      <c r="Q21" s="154"/>
      <c r="R21" s="178"/>
    </row>
    <row r="22" spans="1:18" s="36" customFormat="1" ht="17.5" customHeight="1" x14ac:dyDescent="0.25">
      <c r="A22" s="204"/>
      <c r="B22" s="191"/>
      <c r="C22" s="205" t="str">
        <f>IF(D22="","",IF(D22&gt;O22,"X","OK"))</f>
        <v/>
      </c>
      <c r="D22" s="216" t="str">
        <f>IF(SUM(J22:M22)&gt;0,MEDIAN(J22:M22),"")</f>
        <v/>
      </c>
      <c r="E22" s="217" t="s">
        <v>41</v>
      </c>
      <c r="F22" s="218" t="s">
        <v>45</v>
      </c>
      <c r="G22" s="219"/>
      <c r="H22" s="219" t="s">
        <v>39</v>
      </c>
      <c r="I22" s="209"/>
      <c r="J22" s="210"/>
      <c r="K22" s="211"/>
      <c r="L22" s="211"/>
      <c r="M22" s="212"/>
      <c r="N22" s="201" t="s">
        <v>46</v>
      </c>
      <c r="O22" s="202">
        <v>2.6</v>
      </c>
      <c r="P22" s="203" t="s">
        <v>39</v>
      </c>
      <c r="Q22" s="177"/>
      <c r="R22" s="178"/>
    </row>
    <row r="23" spans="1:18" s="36" customFormat="1" ht="17.5" customHeight="1" x14ac:dyDescent="0.25">
      <c r="A23" s="204"/>
      <c r="B23" s="224"/>
      <c r="C23" s="205" t="str">
        <f>IF(D23="","",IF(OR(D23&gt;0.12,D23&lt;0.05),"X","OK"))</f>
        <v/>
      </c>
      <c r="D23" s="225" t="str">
        <f>IF(OR(D20="",D18=""),"",D20/D18)</f>
        <v/>
      </c>
      <c r="E23" s="226" t="s">
        <v>32</v>
      </c>
      <c r="F23" s="218" t="s">
        <v>47</v>
      </c>
      <c r="G23" s="219"/>
      <c r="H23" s="219"/>
      <c r="I23" s="209"/>
      <c r="J23" s="210"/>
      <c r="K23" s="227"/>
      <c r="L23" s="228"/>
      <c r="M23" s="229"/>
      <c r="N23" s="201" t="s">
        <v>48</v>
      </c>
      <c r="O23" s="202"/>
      <c r="P23" s="203"/>
      <c r="Q23" s="177"/>
      <c r="R23" s="178"/>
    </row>
    <row r="24" spans="1:18" s="36" customFormat="1" ht="17.5" customHeight="1" x14ac:dyDescent="0.25">
      <c r="A24" s="204"/>
      <c r="B24" s="191"/>
      <c r="C24" s="205" t="str">
        <f>IF(D24="","",IF(D24&lt;O24,"X","OK"))</f>
        <v/>
      </c>
      <c r="D24" s="230" t="str">
        <f>IF(SUM(J24:M24)&gt;0,MEDIAN(J24:M24),"")</f>
        <v/>
      </c>
      <c r="E24" s="217" t="s">
        <v>41</v>
      </c>
      <c r="F24" s="218" t="s">
        <v>49</v>
      </c>
      <c r="G24" s="209"/>
      <c r="H24" s="209"/>
      <c r="I24" s="209"/>
      <c r="J24" s="210"/>
      <c r="K24" s="231"/>
      <c r="L24" s="231"/>
      <c r="M24" s="232"/>
      <c r="N24" s="201" t="s">
        <v>40</v>
      </c>
      <c r="O24" s="202">
        <v>26</v>
      </c>
      <c r="P24" s="203"/>
      <c r="Q24" s="177"/>
      <c r="R24" s="178"/>
    </row>
    <row r="25" spans="1:18" s="36" customFormat="1" ht="17.5" customHeight="1" x14ac:dyDescent="0.25">
      <c r="A25" s="204"/>
      <c r="B25" s="191"/>
      <c r="C25" s="205" t="str">
        <f>IF(D25="","",IF(D25&gt;O25,"X","OK"))</f>
        <v/>
      </c>
      <c r="D25" s="230" t="str">
        <f>IF(SUM(J25:M25)&gt;0,MEDIAN(J25:M25),"")</f>
        <v/>
      </c>
      <c r="E25" s="217" t="s">
        <v>41</v>
      </c>
      <c r="F25" s="218" t="s">
        <v>50</v>
      </c>
      <c r="G25" s="219"/>
      <c r="H25" s="219" t="s">
        <v>51</v>
      </c>
      <c r="I25" s="233"/>
      <c r="J25" s="210"/>
      <c r="K25" s="231"/>
      <c r="L25" s="231"/>
      <c r="M25" s="232"/>
      <c r="N25" s="201" t="s">
        <v>46</v>
      </c>
      <c r="O25" s="202">
        <v>12.25</v>
      </c>
      <c r="P25" s="203" t="s">
        <v>51</v>
      </c>
      <c r="Q25" s="177"/>
      <c r="R25" s="178"/>
    </row>
    <row r="26" spans="1:18" s="36" customFormat="1" ht="29" x14ac:dyDescent="0.25">
      <c r="A26" s="204"/>
      <c r="B26" s="224"/>
      <c r="C26" s="205" t="str">
        <f>IF(D26="","",IF(D26&lt;O26,"X","OK"))</f>
        <v/>
      </c>
      <c r="D26" s="230" t="str">
        <f>IF(SUM(J26:M26)&gt;0,MEDIAN(J26:M26),"")</f>
        <v/>
      </c>
      <c r="E26" s="217" t="s">
        <v>41</v>
      </c>
      <c r="F26" s="234" t="s">
        <v>52</v>
      </c>
      <c r="G26" s="235"/>
      <c r="H26" s="235" t="s">
        <v>53</v>
      </c>
      <c r="I26" s="209"/>
      <c r="J26" s="210"/>
      <c r="K26" s="211"/>
      <c r="L26" s="211"/>
      <c r="M26" s="212"/>
      <c r="N26" s="221"/>
      <c r="O26" s="222"/>
      <c r="P26" s="223"/>
      <c r="Q26" s="177"/>
      <c r="R26" s="178"/>
    </row>
    <row r="27" spans="1:18" s="36" customFormat="1" ht="17.5" customHeight="1" x14ac:dyDescent="0.25">
      <c r="A27" s="204"/>
      <c r="B27" s="191"/>
      <c r="C27" s="205" t="str">
        <f>IF(D27="","",IF(D27&gt;O27,"X","OK"))</f>
        <v/>
      </c>
      <c r="D27" s="216" t="str">
        <f>IF(SUM(J27:M27)&gt;0,MEDIAN(J27:M27),"")</f>
        <v/>
      </c>
      <c r="E27" s="217" t="s">
        <v>41</v>
      </c>
      <c r="F27" s="218" t="s">
        <v>54</v>
      </c>
      <c r="G27" s="219"/>
      <c r="H27" s="219" t="s">
        <v>39</v>
      </c>
      <c r="I27" s="209"/>
      <c r="J27" s="210"/>
      <c r="K27" s="236">
        <f>K19-0.1*K26</f>
        <v>0</v>
      </c>
      <c r="L27" s="236">
        <f>L19-0.1*L26</f>
        <v>0</v>
      </c>
      <c r="M27" s="236">
        <f>M19-0.1*M26</f>
        <v>0</v>
      </c>
      <c r="N27" s="201" t="s">
        <v>46</v>
      </c>
      <c r="O27" s="202">
        <v>0.5</v>
      </c>
      <c r="P27" s="203" t="s">
        <v>39</v>
      </c>
      <c r="Q27" s="177"/>
      <c r="R27" s="178"/>
    </row>
    <row r="28" spans="1:18" s="36" customFormat="1" ht="17.5" customHeight="1" x14ac:dyDescent="0.25">
      <c r="A28" s="204"/>
      <c r="B28" s="224"/>
      <c r="C28" s="205" t="str">
        <f>IF(D28="","",IF(D28="Fail","X","OK"))</f>
        <v/>
      </c>
      <c r="D28" s="230" t="str">
        <f>IF(OR(K28&lt;&gt;"",L28&lt;&gt;"",M28&lt;&gt;""),IF(OR(K28="Fail",L28="Fail",M28="Fail"),"Fail","Pass"),"")</f>
        <v/>
      </c>
      <c r="E28" s="217" t="s">
        <v>32</v>
      </c>
      <c r="F28" s="218" t="s">
        <v>55</v>
      </c>
      <c r="G28" s="209"/>
      <c r="H28" s="209"/>
      <c r="I28" s="209"/>
      <c r="J28" s="210"/>
      <c r="K28" s="231"/>
      <c r="L28" s="231"/>
      <c r="M28" s="231"/>
      <c r="N28" s="201" t="s">
        <v>40</v>
      </c>
      <c r="O28" s="202">
        <v>1.6</v>
      </c>
      <c r="P28" s="203" t="s">
        <v>53</v>
      </c>
      <c r="Q28" s="177"/>
      <c r="R28" s="178"/>
    </row>
    <row r="29" spans="1:18" ht="9.65" customHeight="1" thickBot="1" x14ac:dyDescent="0.35">
      <c r="A29" s="155"/>
      <c r="B29" s="237"/>
      <c r="C29" s="237"/>
      <c r="D29" s="237"/>
      <c r="E29" s="173"/>
      <c r="F29" s="175"/>
      <c r="G29" s="154"/>
      <c r="H29" s="238"/>
      <c r="I29" s="238"/>
      <c r="J29" s="238"/>
      <c r="K29" s="238"/>
      <c r="L29" s="238"/>
      <c r="M29" s="238"/>
      <c r="N29" s="238"/>
      <c r="O29" s="238"/>
      <c r="P29" s="238"/>
      <c r="Q29" s="239"/>
      <c r="R29" s="149"/>
    </row>
    <row r="30" spans="1:18" ht="21" customHeight="1" x14ac:dyDescent="0.35">
      <c r="A30" s="155"/>
      <c r="B30" s="240"/>
      <c r="C30" s="241"/>
      <c r="D30" s="242" t="s">
        <v>56</v>
      </c>
      <c r="E30" s="281"/>
      <c r="F30" s="282"/>
      <c r="G30" s="154"/>
      <c r="H30" s="140"/>
      <c r="I30" s="283" t="s">
        <v>57</v>
      </c>
      <c r="J30" s="284"/>
      <c r="K30" s="285"/>
      <c r="L30" s="140"/>
      <c r="M30" s="140"/>
      <c r="N30" s="243" t="s">
        <v>94</v>
      </c>
      <c r="O30" s="286"/>
      <c r="P30" s="286"/>
      <c r="Q30" s="154"/>
      <c r="R30" s="149"/>
    </row>
    <row r="31" spans="1:18" ht="21" customHeight="1" thickBot="1" x14ac:dyDescent="0.4">
      <c r="A31" s="155"/>
      <c r="B31" s="244"/>
      <c r="C31" s="143"/>
      <c r="D31" s="144" t="s">
        <v>59</v>
      </c>
      <c r="E31" s="287"/>
      <c r="F31" s="288"/>
      <c r="G31" s="154"/>
      <c r="H31" s="140"/>
      <c r="I31" s="292"/>
      <c r="J31" s="293"/>
      <c r="K31" s="294"/>
      <c r="L31" s="245"/>
      <c r="M31" s="140"/>
      <c r="N31" s="243" t="s">
        <v>95</v>
      </c>
      <c r="O31" s="295"/>
      <c r="P31" s="295"/>
      <c r="Q31" s="154"/>
      <c r="R31" s="149"/>
    </row>
    <row r="32" spans="1:18" ht="9.65" customHeight="1" x14ac:dyDescent="0.3">
      <c r="A32" s="246"/>
      <c r="B32" s="247"/>
      <c r="C32" s="247"/>
      <c r="D32" s="247"/>
      <c r="E32" s="248"/>
      <c r="F32" s="249"/>
      <c r="G32" s="154"/>
      <c r="H32" s="140"/>
      <c r="I32" s="140"/>
      <c r="J32" s="140"/>
      <c r="K32" s="140"/>
      <c r="L32" s="140"/>
      <c r="M32" s="140"/>
      <c r="N32" s="140"/>
      <c r="O32" s="140"/>
      <c r="P32" s="140"/>
      <c r="Q32" s="154"/>
      <c r="R32" s="149"/>
    </row>
    <row r="33" spans="1:19" ht="18" customHeight="1" x14ac:dyDescent="0.35">
      <c r="A33" s="140"/>
      <c r="B33" s="265" t="s">
        <v>61</v>
      </c>
      <c r="C33" s="265"/>
      <c r="D33" s="265"/>
      <c r="E33" s="265"/>
      <c r="F33" s="265"/>
      <c r="G33" s="154"/>
      <c r="H33" s="140"/>
      <c r="I33" s="140"/>
      <c r="J33" s="140"/>
      <c r="K33" s="243" t="s">
        <v>96</v>
      </c>
      <c r="L33" s="266" t="s">
        <v>6</v>
      </c>
      <c r="M33" s="266"/>
      <c r="N33" s="266"/>
      <c r="O33" s="266"/>
      <c r="P33" s="266"/>
      <c r="Q33" s="154"/>
      <c r="R33" s="149"/>
    </row>
    <row r="34" spans="1:19" ht="13" x14ac:dyDescent="0.3">
      <c r="A34" s="140"/>
      <c r="B34" s="265"/>
      <c r="C34" s="265"/>
      <c r="D34" s="265"/>
      <c r="E34" s="265"/>
      <c r="F34" s="265"/>
      <c r="G34" s="250"/>
      <c r="H34" s="250"/>
      <c r="I34" s="250"/>
      <c r="J34" s="250"/>
      <c r="K34" s="250"/>
      <c r="L34" s="250"/>
      <c r="M34" s="250"/>
      <c r="N34" s="250"/>
      <c r="O34" s="250"/>
      <c r="P34" s="250"/>
      <c r="Q34" s="251"/>
      <c r="R34" s="140"/>
    </row>
    <row r="35" spans="1:19" ht="13" x14ac:dyDescent="0.3">
      <c r="A35" s="140"/>
      <c r="B35" s="265"/>
      <c r="C35" s="265"/>
      <c r="D35" s="265"/>
      <c r="E35" s="265"/>
      <c r="F35" s="265"/>
      <c r="G35" s="140"/>
      <c r="H35" s="140"/>
      <c r="I35" s="140"/>
      <c r="J35" s="140"/>
      <c r="K35" s="140"/>
      <c r="L35" s="140"/>
      <c r="M35" s="140"/>
      <c r="N35" s="140"/>
      <c r="O35" s="140"/>
      <c r="P35" s="140"/>
      <c r="Q35" s="252" t="s">
        <v>88</v>
      </c>
      <c r="R35" s="140"/>
    </row>
    <row r="36" spans="1:19" ht="25.15" customHeight="1" x14ac:dyDescent="0.6">
      <c r="A36" s="147" t="s">
        <v>97</v>
      </c>
      <c r="B36" s="115"/>
      <c r="C36" s="115"/>
      <c r="D36" s="115"/>
      <c r="E36" s="115"/>
      <c r="F36" s="115"/>
      <c r="G36" s="115"/>
      <c r="H36" s="115"/>
      <c r="I36" s="115"/>
      <c r="J36" s="115"/>
      <c r="K36" s="115"/>
      <c r="L36" s="116"/>
      <c r="M36" s="116"/>
      <c r="N36" s="116"/>
      <c r="O36" s="116"/>
      <c r="P36" s="116"/>
      <c r="Q36" s="116"/>
    </row>
    <row r="37" spans="1:19" ht="10.9" customHeight="1" thickBot="1" x14ac:dyDescent="0.65">
      <c r="A37" s="1"/>
      <c r="B37" s="117"/>
      <c r="C37" s="117"/>
      <c r="D37" s="117"/>
      <c r="E37" s="117"/>
      <c r="F37" s="117"/>
      <c r="G37" s="117"/>
      <c r="H37" s="117"/>
      <c r="I37" s="117"/>
      <c r="J37" s="117"/>
      <c r="K37" s="117"/>
      <c r="L37" s="1"/>
      <c r="M37" s="1"/>
      <c r="N37" s="1"/>
      <c r="O37" s="1"/>
      <c r="P37" s="1"/>
      <c r="Q37" s="1"/>
    </row>
    <row r="38" spans="1:19" ht="13.15" customHeight="1" x14ac:dyDescent="0.25">
      <c r="A38" s="1"/>
      <c r="B38" s="267" t="s">
        <v>87</v>
      </c>
      <c r="C38" s="267"/>
      <c r="D38" s="267"/>
      <c r="E38" s="267"/>
      <c r="F38" s="267"/>
      <c r="G38" s="267"/>
      <c r="H38" s="1"/>
      <c r="I38" s="1"/>
      <c r="J38" s="118"/>
      <c r="K38" s="268" t="s">
        <v>91</v>
      </c>
      <c r="L38" s="269"/>
      <c r="M38" s="269"/>
      <c r="N38" s="269"/>
      <c r="O38" s="269"/>
      <c r="P38" s="270"/>
      <c r="Q38" s="1"/>
    </row>
    <row r="39" spans="1:19" ht="19.899999999999999" customHeight="1" x14ac:dyDescent="0.25">
      <c r="A39" s="1"/>
      <c r="B39" s="267"/>
      <c r="C39" s="267"/>
      <c r="D39" s="267"/>
      <c r="E39" s="267"/>
      <c r="F39" s="267"/>
      <c r="G39" s="267"/>
      <c r="H39" s="1"/>
      <c r="I39" s="1"/>
      <c r="J39" s="119"/>
      <c r="K39" s="271"/>
      <c r="L39" s="271"/>
      <c r="M39" s="271"/>
      <c r="N39" s="271"/>
      <c r="O39" s="271"/>
      <c r="P39" s="272"/>
      <c r="Q39" s="1"/>
    </row>
    <row r="40" spans="1:19" ht="15" customHeight="1" x14ac:dyDescent="0.25">
      <c r="A40" s="1"/>
      <c r="B40" s="267"/>
      <c r="C40" s="267"/>
      <c r="D40" s="267"/>
      <c r="E40" s="267"/>
      <c r="F40" s="267"/>
      <c r="G40" s="267"/>
      <c r="H40" s="1"/>
      <c r="I40" s="1"/>
      <c r="J40" s="120"/>
      <c r="K40" s="271"/>
      <c r="L40" s="271"/>
      <c r="M40" s="271"/>
      <c r="N40" s="271"/>
      <c r="O40" s="271"/>
      <c r="P40" s="272"/>
      <c r="Q40" s="1"/>
    </row>
    <row r="41" spans="1:19" ht="15" customHeight="1" x14ac:dyDescent="0.25">
      <c r="A41" s="1"/>
      <c r="B41" s="267"/>
      <c r="C41" s="267"/>
      <c r="D41" s="267"/>
      <c r="E41" s="267"/>
      <c r="F41" s="267"/>
      <c r="G41" s="267"/>
      <c r="H41" s="121"/>
      <c r="I41" s="121"/>
      <c r="J41" s="122"/>
      <c r="K41" s="271"/>
      <c r="L41" s="271"/>
      <c r="M41" s="271"/>
      <c r="N41" s="271"/>
      <c r="O41" s="271"/>
      <c r="P41" s="272"/>
      <c r="Q41" s="1"/>
    </row>
    <row r="42" spans="1:19" ht="15" customHeight="1" x14ac:dyDescent="0.25">
      <c r="A42" s="1"/>
      <c r="B42" s="267"/>
      <c r="C42" s="267"/>
      <c r="D42" s="267"/>
      <c r="E42" s="267"/>
      <c r="F42" s="267"/>
      <c r="G42" s="267"/>
      <c r="H42" s="121"/>
      <c r="I42" s="121"/>
      <c r="J42" s="122"/>
      <c r="K42" s="271"/>
      <c r="L42" s="271"/>
      <c r="M42" s="271"/>
      <c r="N42" s="271"/>
      <c r="O42" s="271"/>
      <c r="P42" s="272"/>
      <c r="Q42" s="1"/>
    </row>
    <row r="43" spans="1:19" ht="15" customHeight="1" x14ac:dyDescent="0.25">
      <c r="A43" s="1"/>
      <c r="B43" s="267"/>
      <c r="C43" s="267"/>
      <c r="D43" s="267"/>
      <c r="E43" s="267"/>
      <c r="F43" s="267"/>
      <c r="G43" s="267"/>
      <c r="H43" s="121"/>
      <c r="I43" s="121"/>
      <c r="J43" s="122"/>
      <c r="K43" s="271"/>
      <c r="L43" s="271"/>
      <c r="M43" s="271"/>
      <c r="N43" s="271"/>
      <c r="O43" s="271"/>
      <c r="P43" s="272"/>
      <c r="Q43" s="1"/>
    </row>
    <row r="44" spans="1:19" ht="15" customHeight="1" thickBot="1" x14ac:dyDescent="0.3">
      <c r="A44" s="1"/>
      <c r="B44" s="267"/>
      <c r="C44" s="267"/>
      <c r="D44" s="267"/>
      <c r="E44" s="267"/>
      <c r="F44" s="267"/>
      <c r="G44" s="267"/>
      <c r="H44" s="121"/>
      <c r="I44" s="121"/>
      <c r="J44" s="123"/>
      <c r="K44" s="273"/>
      <c r="L44" s="273"/>
      <c r="M44" s="273"/>
      <c r="N44" s="273"/>
      <c r="O44" s="273"/>
      <c r="P44" s="274"/>
      <c r="Q44" s="1"/>
    </row>
    <row r="45" spans="1:19" ht="18.649999999999999" customHeight="1" x14ac:dyDescent="0.3">
      <c r="A45" s="1"/>
      <c r="B45" s="140" t="s">
        <v>64</v>
      </c>
      <c r="C45" s="121"/>
      <c r="D45" s="121"/>
      <c r="E45" s="121"/>
      <c r="F45" s="121"/>
      <c r="G45" s="121"/>
      <c r="H45" s="121"/>
      <c r="I45" s="121"/>
      <c r="J45" s="121"/>
      <c r="K45" s="125"/>
      <c r="L45" s="125"/>
      <c r="M45" s="125"/>
      <c r="N45" s="125"/>
      <c r="O45" s="125"/>
      <c r="P45" s="125"/>
      <c r="Q45" s="1"/>
    </row>
    <row r="46" spans="1:19" ht="26.25" customHeight="1" x14ac:dyDescent="0.25">
      <c r="A46" s="1"/>
      <c r="B46" s="141"/>
      <c r="C46" s="254" t="s">
        <v>65</v>
      </c>
      <c r="D46" s="262"/>
      <c r="E46" s="262"/>
      <c r="F46" s="263" t="s">
        <v>90</v>
      </c>
      <c r="G46" s="264"/>
      <c r="H46" s="1"/>
      <c r="I46" s="1"/>
      <c r="J46" s="260" t="s">
        <v>86</v>
      </c>
      <c r="K46" s="261"/>
      <c r="L46" s="261"/>
      <c r="M46" s="261"/>
      <c r="N46" s="261"/>
      <c r="O46" s="261"/>
      <c r="P46" s="261"/>
      <c r="Q46" s="1"/>
      <c r="S46" s="275"/>
    </row>
    <row r="47" spans="1:19" ht="26.25" customHeight="1" x14ac:dyDescent="0.25">
      <c r="A47" s="1"/>
      <c r="B47" s="141"/>
      <c r="C47" s="254" t="s">
        <v>65</v>
      </c>
      <c r="D47" s="262"/>
      <c r="E47" s="262"/>
      <c r="F47" s="263" t="s">
        <v>89</v>
      </c>
      <c r="G47" s="264"/>
      <c r="H47" s="1"/>
      <c r="I47" s="1"/>
      <c r="J47" s="261"/>
      <c r="K47" s="261"/>
      <c r="L47" s="261"/>
      <c r="M47" s="261"/>
      <c r="N47" s="261"/>
      <c r="O47" s="261"/>
      <c r="P47" s="261"/>
      <c r="Q47" s="1"/>
      <c r="S47" s="275"/>
    </row>
    <row r="48" spans="1:19" ht="22.15" customHeight="1" x14ac:dyDescent="0.25">
      <c r="A48" s="1"/>
      <c r="B48" s="276" t="s">
        <v>98</v>
      </c>
      <c r="C48" s="276"/>
      <c r="D48" s="276"/>
      <c r="E48" s="276"/>
      <c r="F48" s="276"/>
      <c r="G48" s="276"/>
      <c r="H48" s="276"/>
      <c r="I48" s="276"/>
      <c r="J48" s="276"/>
      <c r="K48" s="276"/>
      <c r="L48" s="276"/>
      <c r="M48" s="276"/>
      <c r="N48" s="276"/>
      <c r="O48" s="276"/>
      <c r="P48" s="276"/>
      <c r="Q48" s="1"/>
      <c r="S48" s="275"/>
    </row>
    <row r="49" spans="1:19" ht="25.15" customHeight="1" x14ac:dyDescent="0.25">
      <c r="A49" s="1"/>
      <c r="B49" s="276"/>
      <c r="C49" s="276"/>
      <c r="D49" s="276"/>
      <c r="E49" s="276"/>
      <c r="F49" s="276"/>
      <c r="G49" s="276"/>
      <c r="H49" s="276"/>
      <c r="I49" s="276"/>
      <c r="J49" s="276"/>
      <c r="K49" s="276"/>
      <c r="L49" s="276"/>
      <c r="M49" s="276"/>
      <c r="N49" s="276"/>
      <c r="O49" s="276"/>
      <c r="P49" s="276"/>
      <c r="Q49" s="1"/>
      <c r="S49" s="275"/>
    </row>
    <row r="50" spans="1:19" ht="21.65" customHeight="1" x14ac:dyDescent="0.25">
      <c r="A50" s="1"/>
      <c r="B50" s="276"/>
      <c r="C50" s="276"/>
      <c r="D50" s="276"/>
      <c r="E50" s="276"/>
      <c r="F50" s="276"/>
      <c r="G50" s="276"/>
      <c r="H50" s="276"/>
      <c r="I50" s="276"/>
      <c r="J50" s="276"/>
      <c r="K50" s="276"/>
      <c r="L50" s="276"/>
      <c r="M50" s="276"/>
      <c r="N50" s="276"/>
      <c r="O50" s="276"/>
      <c r="P50" s="276"/>
      <c r="Q50" s="1"/>
      <c r="S50" s="275"/>
    </row>
    <row r="51" spans="1:19" ht="23.5" customHeight="1" x14ac:dyDescent="0.25">
      <c r="A51" s="1"/>
      <c r="B51" s="276"/>
      <c r="C51" s="276"/>
      <c r="D51" s="276"/>
      <c r="E51" s="276"/>
      <c r="F51" s="276"/>
      <c r="G51" s="276"/>
      <c r="H51" s="276"/>
      <c r="I51" s="276"/>
      <c r="J51" s="276"/>
      <c r="K51" s="276"/>
      <c r="L51" s="276"/>
      <c r="M51" s="276"/>
      <c r="N51" s="276"/>
      <c r="O51" s="276"/>
      <c r="P51" s="276"/>
      <c r="Q51" s="1"/>
      <c r="S51" s="275"/>
    </row>
    <row r="52" spans="1:19" ht="21.65" customHeight="1" x14ac:dyDescent="0.35">
      <c r="A52" s="1"/>
      <c r="B52" s="142"/>
      <c r="C52" s="143"/>
      <c r="D52" s="144" t="s">
        <v>56</v>
      </c>
      <c r="E52" s="259"/>
      <c r="F52" s="259"/>
      <c r="G52" s="1"/>
      <c r="H52" s="1"/>
      <c r="I52" s="1"/>
      <c r="J52" s="1"/>
      <c r="K52" s="1"/>
      <c r="L52" s="1"/>
      <c r="M52" s="1"/>
      <c r="N52" s="1"/>
      <c r="O52" s="1"/>
      <c r="P52" s="1"/>
      <c r="Q52" s="1"/>
    </row>
    <row r="53" spans="1:19" ht="21" customHeight="1" x14ac:dyDescent="0.35">
      <c r="A53" s="1"/>
      <c r="B53" s="145"/>
      <c r="C53" s="145"/>
      <c r="D53" s="144" t="s">
        <v>59</v>
      </c>
      <c r="E53" s="146"/>
      <c r="F53" s="145"/>
      <c r="G53" s="1"/>
      <c r="H53" s="1"/>
      <c r="I53" s="1"/>
      <c r="J53" s="1"/>
      <c r="K53" s="1"/>
      <c r="L53" s="1"/>
      <c r="M53" s="1"/>
      <c r="N53" s="1"/>
      <c r="O53" s="1"/>
      <c r="P53" s="140"/>
      <c r="Q53" s="253" t="s">
        <v>85</v>
      </c>
    </row>
    <row r="54" spans="1:19" ht="15" customHeight="1" x14ac:dyDescent="0.25">
      <c r="A54" s="1"/>
      <c r="B54" s="128"/>
      <c r="C54" s="128"/>
      <c r="D54" s="128"/>
      <c r="E54" s="128"/>
      <c r="F54" s="128"/>
      <c r="G54" s="1"/>
      <c r="H54" s="1"/>
      <c r="I54" s="1"/>
      <c r="J54" s="1"/>
      <c r="K54" s="1"/>
      <c r="L54" s="1"/>
      <c r="M54" s="1"/>
      <c r="N54" s="1"/>
      <c r="O54" s="1"/>
      <c r="P54" s="1"/>
      <c r="Q54" s="1"/>
    </row>
    <row r="55" spans="1:19" ht="15" customHeight="1" x14ac:dyDescent="0.25">
      <c r="A55" s="1"/>
      <c r="B55" s="128"/>
      <c r="C55" s="128"/>
      <c r="D55" s="128"/>
      <c r="E55" s="128"/>
      <c r="F55" s="128"/>
      <c r="G55" s="1"/>
      <c r="H55" s="1"/>
      <c r="I55" s="1"/>
      <c r="J55" s="1"/>
      <c r="K55" s="1"/>
      <c r="L55" s="1"/>
      <c r="M55" s="1"/>
      <c r="N55" s="1"/>
      <c r="O55" s="1"/>
      <c r="P55" s="1"/>
      <c r="Q55" s="1"/>
    </row>
    <row r="56" spans="1:19" ht="15" customHeight="1" x14ac:dyDescent="0.25">
      <c r="A56" s="1"/>
      <c r="B56" s="128"/>
      <c r="C56" s="128"/>
      <c r="D56" s="128"/>
      <c r="E56" s="128"/>
      <c r="F56" s="128"/>
      <c r="G56" s="1"/>
      <c r="H56" s="1"/>
      <c r="I56" s="1"/>
      <c r="J56" s="1"/>
      <c r="K56" s="1"/>
      <c r="L56" s="1"/>
      <c r="M56" s="1"/>
      <c r="N56" s="1"/>
      <c r="O56" s="1"/>
      <c r="P56" s="1"/>
      <c r="Q56" s="1"/>
    </row>
    <row r="57" spans="1:19" ht="15" customHeight="1" x14ac:dyDescent="0.25">
      <c r="A57" s="1"/>
      <c r="B57" s="128"/>
      <c r="C57" s="128"/>
      <c r="D57" s="128"/>
      <c r="E57" s="128"/>
      <c r="F57" s="128"/>
      <c r="G57" s="1"/>
      <c r="H57" s="1"/>
      <c r="I57" s="1"/>
      <c r="J57" s="1"/>
      <c r="K57" s="1"/>
      <c r="L57" s="1"/>
      <c r="M57" s="1"/>
      <c r="N57" s="1"/>
      <c r="O57" s="1"/>
      <c r="P57" s="1"/>
      <c r="Q57" s="1"/>
    </row>
    <row r="58" spans="1:19" ht="15" customHeight="1" x14ac:dyDescent="0.25">
      <c r="A58" s="1"/>
      <c r="B58" s="4"/>
      <c r="C58" s="4"/>
      <c r="D58" s="4"/>
      <c r="E58" s="1"/>
      <c r="F58" s="1"/>
      <c r="G58" s="129"/>
      <c r="H58" s="129"/>
      <c r="I58" s="1"/>
      <c r="J58" s="1"/>
      <c r="K58" s="1"/>
      <c r="L58" s="1"/>
      <c r="M58" s="1"/>
      <c r="N58" s="1"/>
      <c r="O58" s="1"/>
      <c r="P58" s="1"/>
      <c r="Q58" s="1"/>
    </row>
    <row r="59" spans="1:19" ht="15" customHeight="1" x14ac:dyDescent="0.25">
      <c r="A59" s="1"/>
      <c r="B59" s="121"/>
      <c r="C59" s="121"/>
      <c r="D59" s="121"/>
      <c r="E59" s="121"/>
      <c r="F59" s="121"/>
      <c r="G59" s="129"/>
      <c r="H59" s="129"/>
      <c r="I59" s="1"/>
      <c r="J59" s="1"/>
      <c r="K59" s="1"/>
      <c r="L59" s="1"/>
      <c r="M59" s="1"/>
      <c r="N59" s="1"/>
      <c r="O59" s="1"/>
      <c r="P59" s="1"/>
      <c r="Q59" s="1"/>
    </row>
    <row r="60" spans="1:19" ht="15" customHeight="1" x14ac:dyDescent="0.25">
      <c r="A60" s="1"/>
      <c r="B60" s="4"/>
      <c r="C60" s="4"/>
      <c r="D60" s="4"/>
      <c r="E60" s="1"/>
      <c r="F60" s="1"/>
      <c r="G60" s="129"/>
      <c r="H60" s="129"/>
      <c r="I60" s="1"/>
      <c r="J60" s="1"/>
      <c r="K60" s="1"/>
      <c r="L60" s="1"/>
      <c r="M60" s="1"/>
      <c r="N60" s="1"/>
      <c r="O60" s="1"/>
      <c r="P60" s="1"/>
      <c r="Q60" s="1"/>
    </row>
    <row r="61" spans="1:19" x14ac:dyDescent="0.25">
      <c r="I61" s="131"/>
      <c r="J61" s="131"/>
    </row>
    <row r="62" spans="1:19" x14ac:dyDescent="0.25">
      <c r="I62" s="131"/>
      <c r="J62" s="131"/>
    </row>
    <row r="63" spans="1:19" x14ac:dyDescent="0.25">
      <c r="I63" s="131"/>
      <c r="J63" s="131"/>
    </row>
    <row r="64" spans="1:19" x14ac:dyDescent="0.25">
      <c r="I64" s="131"/>
      <c r="J64" s="131"/>
    </row>
    <row r="65" spans="9:10" x14ac:dyDescent="0.25">
      <c r="I65" s="131"/>
      <c r="J65" s="131"/>
    </row>
    <row r="66" spans="9:10" x14ac:dyDescent="0.25">
      <c r="I66" s="131"/>
      <c r="J66" s="131"/>
    </row>
    <row r="67" spans="9:10" x14ac:dyDescent="0.25">
      <c r="I67" s="131"/>
      <c r="J67" s="131"/>
    </row>
    <row r="68" spans="9:10" x14ac:dyDescent="0.25">
      <c r="I68" s="131"/>
      <c r="J68" s="131"/>
    </row>
    <row r="69" spans="9:10" x14ac:dyDescent="0.25">
      <c r="I69" s="131"/>
      <c r="J69" s="131"/>
    </row>
    <row r="70" spans="9:10" x14ac:dyDescent="0.25">
      <c r="I70" s="131"/>
      <c r="J70" s="131"/>
    </row>
    <row r="71" spans="9:10" x14ac:dyDescent="0.25">
      <c r="I71" s="131"/>
      <c r="J71" s="131"/>
    </row>
    <row r="72" spans="9:10" x14ac:dyDescent="0.25">
      <c r="I72" s="131"/>
      <c r="J72" s="131"/>
    </row>
    <row r="73" spans="9:10" x14ac:dyDescent="0.25">
      <c r="I73" s="131"/>
      <c r="J73" s="131"/>
    </row>
    <row r="74" spans="9:10" x14ac:dyDescent="0.25">
      <c r="I74" s="131"/>
      <c r="J74" s="131"/>
    </row>
    <row r="75" spans="9:10" x14ac:dyDescent="0.25">
      <c r="I75" s="131"/>
      <c r="J75" s="131"/>
    </row>
    <row r="76" spans="9:10" x14ac:dyDescent="0.25">
      <c r="I76" s="131"/>
      <c r="J76" s="131"/>
    </row>
    <row r="77" spans="9:10" x14ac:dyDescent="0.25">
      <c r="I77" s="131"/>
      <c r="J77" s="131"/>
    </row>
    <row r="78" spans="9:10" x14ac:dyDescent="0.25">
      <c r="I78" s="131"/>
      <c r="J78" s="131"/>
    </row>
    <row r="79" spans="9:10" x14ac:dyDescent="0.25">
      <c r="I79" s="131"/>
      <c r="J79" s="131"/>
    </row>
    <row r="80" spans="9:10" x14ac:dyDescent="0.25">
      <c r="I80" s="131"/>
      <c r="J80" s="131"/>
    </row>
    <row r="81" spans="9:10" x14ac:dyDescent="0.25">
      <c r="I81" s="131"/>
      <c r="J81" s="131"/>
    </row>
    <row r="82" spans="9:10" x14ac:dyDescent="0.25">
      <c r="I82" s="131"/>
      <c r="J82" s="131"/>
    </row>
    <row r="83" spans="9:10" x14ac:dyDescent="0.25">
      <c r="I83" s="131"/>
      <c r="J83" s="131"/>
    </row>
    <row r="84" spans="9:10" x14ac:dyDescent="0.25">
      <c r="I84" s="131"/>
      <c r="J84" s="131"/>
    </row>
    <row r="85" spans="9:10" x14ac:dyDescent="0.25">
      <c r="I85" s="131"/>
      <c r="J85" s="131"/>
    </row>
    <row r="86" spans="9:10" x14ac:dyDescent="0.25">
      <c r="I86" s="131"/>
      <c r="J86" s="131"/>
    </row>
    <row r="87" spans="9:10" x14ac:dyDescent="0.25">
      <c r="I87" s="131"/>
      <c r="J87" s="131"/>
    </row>
    <row r="88" spans="9:10" x14ac:dyDescent="0.25">
      <c r="I88" s="131"/>
      <c r="J88" s="131"/>
    </row>
    <row r="89" spans="9:10" x14ac:dyDescent="0.25">
      <c r="I89" s="131"/>
      <c r="J89" s="131"/>
    </row>
    <row r="90" spans="9:10" x14ac:dyDescent="0.25">
      <c r="I90" s="131"/>
      <c r="J90" s="131"/>
    </row>
    <row r="91" spans="9:10" x14ac:dyDescent="0.25">
      <c r="I91" s="131"/>
      <c r="J91" s="131"/>
    </row>
    <row r="92" spans="9:10" x14ac:dyDescent="0.25">
      <c r="I92" s="131"/>
      <c r="J92" s="131"/>
    </row>
    <row r="93" spans="9:10" x14ac:dyDescent="0.25">
      <c r="I93" s="131"/>
      <c r="J93" s="131"/>
    </row>
    <row r="94" spans="9:10" x14ac:dyDescent="0.25">
      <c r="I94" s="131"/>
      <c r="J94" s="131"/>
    </row>
    <row r="95" spans="9:10" x14ac:dyDescent="0.25">
      <c r="I95" s="131"/>
      <c r="J95" s="131"/>
    </row>
    <row r="96" spans="9:10" x14ac:dyDescent="0.25">
      <c r="I96" s="131"/>
      <c r="J96" s="131"/>
    </row>
    <row r="97" spans="9:10" x14ac:dyDescent="0.25">
      <c r="I97" s="131"/>
      <c r="J97" s="131"/>
    </row>
    <row r="98" spans="9:10" x14ac:dyDescent="0.25">
      <c r="I98" s="131"/>
      <c r="J98" s="131"/>
    </row>
    <row r="99" spans="9:10" x14ac:dyDescent="0.25">
      <c r="I99" s="131"/>
      <c r="J99" s="131"/>
    </row>
    <row r="100" spans="9:10" x14ac:dyDescent="0.25">
      <c r="I100" s="131"/>
      <c r="J100" s="131"/>
    </row>
    <row r="101" spans="9:10" x14ac:dyDescent="0.25">
      <c r="I101" s="131"/>
      <c r="J101" s="131"/>
    </row>
    <row r="102" spans="9:10" x14ac:dyDescent="0.25">
      <c r="I102" s="131"/>
      <c r="J102" s="131"/>
    </row>
    <row r="103" spans="9:10" x14ac:dyDescent="0.25">
      <c r="I103" s="131"/>
      <c r="J103" s="131"/>
    </row>
    <row r="104" spans="9:10" x14ac:dyDescent="0.25">
      <c r="I104" s="131"/>
      <c r="J104" s="131"/>
    </row>
    <row r="105" spans="9:10" x14ac:dyDescent="0.25">
      <c r="I105" s="131"/>
      <c r="J105" s="131"/>
    </row>
    <row r="106" spans="9:10" x14ac:dyDescent="0.25">
      <c r="I106" s="131"/>
      <c r="J106" s="131"/>
    </row>
    <row r="107" spans="9:10" x14ac:dyDescent="0.25">
      <c r="I107" s="131"/>
      <c r="J107" s="131"/>
    </row>
    <row r="108" spans="9:10" x14ac:dyDescent="0.25">
      <c r="I108" s="131"/>
      <c r="J108" s="131"/>
    </row>
    <row r="109" spans="9:10" x14ac:dyDescent="0.25">
      <c r="I109" s="131"/>
      <c r="J109" s="131"/>
    </row>
    <row r="110" spans="9:10" x14ac:dyDescent="0.25">
      <c r="I110" s="131"/>
      <c r="J110" s="131"/>
    </row>
    <row r="111" spans="9:10" x14ac:dyDescent="0.25">
      <c r="I111" s="131"/>
      <c r="J111" s="131"/>
    </row>
    <row r="112" spans="9:10" x14ac:dyDescent="0.25">
      <c r="I112" s="131"/>
      <c r="J112" s="131"/>
    </row>
    <row r="113" spans="9:10" x14ac:dyDescent="0.25">
      <c r="I113" s="131"/>
      <c r="J113" s="131"/>
    </row>
    <row r="114" spans="9:10" x14ac:dyDescent="0.25">
      <c r="I114" s="131"/>
      <c r="J114" s="131"/>
    </row>
    <row r="115" spans="9:10" x14ac:dyDescent="0.25">
      <c r="I115" s="131"/>
      <c r="J115" s="131"/>
    </row>
    <row r="116" spans="9:10" x14ac:dyDescent="0.25">
      <c r="I116" s="131"/>
      <c r="J116" s="131"/>
    </row>
    <row r="117" spans="9:10" x14ac:dyDescent="0.25">
      <c r="I117" s="131"/>
      <c r="J117" s="131"/>
    </row>
    <row r="118" spans="9:10" x14ac:dyDescent="0.25">
      <c r="I118" s="131"/>
      <c r="J118" s="131"/>
    </row>
    <row r="119" spans="9:10" x14ac:dyDescent="0.25">
      <c r="I119" s="131"/>
      <c r="J119" s="131"/>
    </row>
    <row r="120" spans="9:10" x14ac:dyDescent="0.25">
      <c r="I120" s="131"/>
      <c r="J120" s="131"/>
    </row>
    <row r="121" spans="9:10" x14ac:dyDescent="0.25">
      <c r="I121" s="131"/>
      <c r="J121" s="131"/>
    </row>
    <row r="122" spans="9:10" x14ac:dyDescent="0.25">
      <c r="I122" s="131"/>
      <c r="J122" s="131"/>
    </row>
    <row r="123" spans="9:10" x14ac:dyDescent="0.25">
      <c r="I123" s="131"/>
      <c r="J123" s="131"/>
    </row>
    <row r="124" spans="9:10" x14ac:dyDescent="0.25">
      <c r="I124" s="131"/>
      <c r="J124" s="131"/>
    </row>
    <row r="125" spans="9:10" x14ac:dyDescent="0.25">
      <c r="I125" s="131"/>
      <c r="J125" s="131"/>
    </row>
    <row r="126" spans="9:10" x14ac:dyDescent="0.25">
      <c r="I126" s="131"/>
      <c r="J126" s="131"/>
    </row>
    <row r="127" spans="9:10" x14ac:dyDescent="0.25">
      <c r="I127" s="131"/>
      <c r="J127" s="131"/>
    </row>
    <row r="128" spans="9:10" x14ac:dyDescent="0.25">
      <c r="I128" s="131"/>
      <c r="J128" s="131"/>
    </row>
    <row r="129" spans="9:10" x14ac:dyDescent="0.25">
      <c r="I129" s="131"/>
      <c r="J129" s="131"/>
    </row>
    <row r="130" spans="9:10" x14ac:dyDescent="0.25">
      <c r="I130" s="131"/>
      <c r="J130" s="131"/>
    </row>
    <row r="131" spans="9:10" x14ac:dyDescent="0.25">
      <c r="I131" s="131"/>
      <c r="J131" s="131"/>
    </row>
    <row r="132" spans="9:10" x14ac:dyDescent="0.25">
      <c r="I132" s="131"/>
      <c r="J132" s="131"/>
    </row>
    <row r="133" spans="9:10" x14ac:dyDescent="0.25">
      <c r="I133" s="131"/>
      <c r="J133" s="131"/>
    </row>
    <row r="134" spans="9:10" x14ac:dyDescent="0.25">
      <c r="I134" s="131"/>
      <c r="J134" s="131"/>
    </row>
    <row r="135" spans="9:10" x14ac:dyDescent="0.25">
      <c r="I135" s="131"/>
      <c r="J135" s="131"/>
    </row>
    <row r="136" spans="9:10" x14ac:dyDescent="0.25">
      <c r="I136" s="131"/>
      <c r="J136" s="131"/>
    </row>
    <row r="137" spans="9:10" x14ac:dyDescent="0.25">
      <c r="I137" s="131"/>
      <c r="J137" s="131"/>
    </row>
    <row r="138" spans="9:10" x14ac:dyDescent="0.25">
      <c r="I138" s="131"/>
      <c r="J138" s="131"/>
    </row>
    <row r="139" spans="9:10" x14ac:dyDescent="0.25">
      <c r="I139" s="131"/>
      <c r="J139" s="131"/>
    </row>
    <row r="140" spans="9:10" x14ac:dyDescent="0.25">
      <c r="I140" s="131"/>
      <c r="J140" s="131"/>
    </row>
    <row r="141" spans="9:10" x14ac:dyDescent="0.25">
      <c r="I141" s="131"/>
      <c r="J141" s="131"/>
    </row>
    <row r="142" spans="9:10" x14ac:dyDescent="0.25">
      <c r="I142" s="131"/>
      <c r="J142" s="131"/>
    </row>
    <row r="143" spans="9:10" x14ac:dyDescent="0.25">
      <c r="I143" s="131"/>
      <c r="J143" s="131"/>
    </row>
    <row r="144" spans="9:10" x14ac:dyDescent="0.25">
      <c r="I144" s="131"/>
      <c r="J144" s="131"/>
    </row>
    <row r="145" spans="9:10" x14ac:dyDescent="0.25">
      <c r="I145" s="131"/>
      <c r="J145" s="131"/>
    </row>
    <row r="146" spans="9:10" x14ac:dyDescent="0.25">
      <c r="I146" s="131"/>
      <c r="J146" s="131"/>
    </row>
    <row r="147" spans="9:10" x14ac:dyDescent="0.25">
      <c r="I147" s="131"/>
      <c r="J147" s="131"/>
    </row>
    <row r="148" spans="9:10" x14ac:dyDescent="0.25">
      <c r="I148" s="131"/>
      <c r="J148" s="131"/>
    </row>
    <row r="149" spans="9:10" x14ac:dyDescent="0.25">
      <c r="I149" s="131"/>
      <c r="J149" s="131"/>
    </row>
    <row r="150" spans="9:10" x14ac:dyDescent="0.25">
      <c r="I150" s="131"/>
      <c r="J150" s="131"/>
    </row>
    <row r="151" spans="9:10" x14ac:dyDescent="0.25">
      <c r="I151" s="131"/>
      <c r="J151" s="131"/>
    </row>
    <row r="152" spans="9:10" x14ac:dyDescent="0.25">
      <c r="I152" s="131"/>
      <c r="J152" s="131"/>
    </row>
    <row r="153" spans="9:10" x14ac:dyDescent="0.25">
      <c r="I153" s="131"/>
      <c r="J153" s="131"/>
    </row>
    <row r="154" spans="9:10" x14ac:dyDescent="0.25">
      <c r="I154" s="131"/>
      <c r="J154" s="131"/>
    </row>
    <row r="155" spans="9:10" x14ac:dyDescent="0.25">
      <c r="I155" s="131"/>
      <c r="J155" s="131"/>
    </row>
    <row r="156" spans="9:10" x14ac:dyDescent="0.25">
      <c r="I156" s="131"/>
      <c r="J156" s="131"/>
    </row>
    <row r="157" spans="9:10" x14ac:dyDescent="0.25">
      <c r="I157" s="131"/>
      <c r="J157" s="131"/>
    </row>
    <row r="158" spans="9:10" x14ac:dyDescent="0.25">
      <c r="I158" s="131"/>
      <c r="J158" s="131"/>
    </row>
    <row r="159" spans="9:10" x14ac:dyDescent="0.25">
      <c r="I159" s="131"/>
      <c r="J159" s="131"/>
    </row>
    <row r="160" spans="9:10" x14ac:dyDescent="0.25">
      <c r="I160" s="131"/>
      <c r="J160" s="131"/>
    </row>
    <row r="161" spans="9:10" x14ac:dyDescent="0.25">
      <c r="I161" s="131"/>
      <c r="J161" s="131"/>
    </row>
    <row r="162" spans="9:10" x14ac:dyDescent="0.25">
      <c r="I162" s="131"/>
      <c r="J162" s="131"/>
    </row>
    <row r="163" spans="9:10" x14ac:dyDescent="0.25">
      <c r="I163" s="131"/>
      <c r="J163" s="131"/>
    </row>
    <row r="164" spans="9:10" x14ac:dyDescent="0.25">
      <c r="I164" s="131"/>
      <c r="J164" s="131"/>
    </row>
    <row r="165" spans="9:10" x14ac:dyDescent="0.25">
      <c r="I165" s="131"/>
      <c r="J165" s="131"/>
    </row>
    <row r="166" spans="9:10" x14ac:dyDescent="0.25">
      <c r="I166" s="131"/>
      <c r="J166" s="131"/>
    </row>
    <row r="167" spans="9:10" x14ac:dyDescent="0.25">
      <c r="I167" s="131"/>
      <c r="J167" s="131"/>
    </row>
    <row r="168" spans="9:10" x14ac:dyDescent="0.25">
      <c r="I168" s="131"/>
      <c r="J168" s="131"/>
    </row>
    <row r="169" spans="9:10" x14ac:dyDescent="0.25">
      <c r="I169" s="131"/>
      <c r="J169" s="131"/>
    </row>
    <row r="170" spans="9:10" x14ac:dyDescent="0.25">
      <c r="I170" s="131"/>
      <c r="J170" s="131"/>
    </row>
    <row r="171" spans="9:10" x14ac:dyDescent="0.25">
      <c r="I171" s="131"/>
      <c r="J171" s="131"/>
    </row>
    <row r="172" spans="9:10" x14ac:dyDescent="0.25">
      <c r="I172" s="131"/>
      <c r="J172" s="131"/>
    </row>
    <row r="173" spans="9:10" x14ac:dyDescent="0.25">
      <c r="I173" s="131"/>
      <c r="J173" s="131"/>
    </row>
    <row r="174" spans="9:10" x14ac:dyDescent="0.25">
      <c r="I174" s="131"/>
      <c r="J174" s="131"/>
    </row>
    <row r="175" spans="9:10" x14ac:dyDescent="0.25">
      <c r="I175" s="131"/>
      <c r="J175" s="131"/>
    </row>
    <row r="176" spans="9:10" x14ac:dyDescent="0.25">
      <c r="I176" s="131"/>
      <c r="J176" s="131"/>
    </row>
    <row r="177" spans="9:10" x14ac:dyDescent="0.25">
      <c r="I177" s="131"/>
      <c r="J177" s="131"/>
    </row>
    <row r="178" spans="9:10" x14ac:dyDescent="0.25">
      <c r="I178" s="131"/>
      <c r="J178" s="131"/>
    </row>
    <row r="179" spans="9:10" x14ac:dyDescent="0.25">
      <c r="I179" s="131"/>
      <c r="J179" s="131"/>
    </row>
    <row r="180" spans="9:10" x14ac:dyDescent="0.25">
      <c r="I180" s="131"/>
      <c r="J180" s="131"/>
    </row>
    <row r="181" spans="9:10" x14ac:dyDescent="0.25">
      <c r="I181" s="131"/>
      <c r="J181" s="131"/>
    </row>
    <row r="182" spans="9:10" x14ac:dyDescent="0.25">
      <c r="I182" s="131"/>
      <c r="J182" s="131"/>
    </row>
    <row r="183" spans="9:10" x14ac:dyDescent="0.25">
      <c r="I183" s="131"/>
      <c r="J183" s="131"/>
    </row>
    <row r="184" spans="9:10" x14ac:dyDescent="0.25">
      <c r="I184" s="131"/>
      <c r="J184" s="131"/>
    </row>
    <row r="185" spans="9:10" x14ac:dyDescent="0.25">
      <c r="I185" s="131"/>
      <c r="J185" s="131"/>
    </row>
    <row r="186" spans="9:10" x14ac:dyDescent="0.25">
      <c r="I186" s="131"/>
      <c r="J186" s="131"/>
    </row>
    <row r="187" spans="9:10" x14ac:dyDescent="0.25">
      <c r="I187" s="131"/>
      <c r="J187" s="131"/>
    </row>
    <row r="188" spans="9:10" x14ac:dyDescent="0.25">
      <c r="I188" s="131"/>
      <c r="J188" s="131"/>
    </row>
    <row r="189" spans="9:10" x14ac:dyDescent="0.25">
      <c r="I189" s="131"/>
      <c r="J189" s="131"/>
    </row>
    <row r="190" spans="9:10" x14ac:dyDescent="0.25">
      <c r="I190" s="131"/>
      <c r="J190" s="131"/>
    </row>
    <row r="191" spans="9:10" x14ac:dyDescent="0.25">
      <c r="I191" s="131"/>
      <c r="J191" s="131"/>
    </row>
    <row r="192" spans="9:10" x14ac:dyDescent="0.25">
      <c r="I192" s="131"/>
      <c r="J192" s="131"/>
    </row>
    <row r="193" spans="9:10" x14ac:dyDescent="0.25">
      <c r="I193" s="131"/>
      <c r="J193" s="131"/>
    </row>
    <row r="194" spans="9:10" x14ac:dyDescent="0.25">
      <c r="I194" s="131"/>
      <c r="J194" s="131"/>
    </row>
    <row r="195" spans="9:10" x14ac:dyDescent="0.25">
      <c r="I195" s="131"/>
      <c r="J195" s="131"/>
    </row>
    <row r="196" spans="9:10" x14ac:dyDescent="0.25">
      <c r="I196" s="131"/>
      <c r="J196" s="131"/>
    </row>
  </sheetData>
  <sheetProtection algorithmName="SHA-512" hashValue="fgr4GRoXIBHcjgSwnNvv4KuY+YS2tDr1VzP3rvC5CIdnYwCcBcemVG/NM/cPKT726Z+IApxOsEaRGtLkE3ADog==" saltValue="u1aQfpzk2v/DQ409SOABBA==" spinCount="100000" sheet="1" objects="1" scenarios="1"/>
  <mergeCells count="37">
    <mergeCell ref="A1:F2"/>
    <mergeCell ref="J3:P3"/>
    <mergeCell ref="B4:F4"/>
    <mergeCell ref="K4:P4"/>
    <mergeCell ref="D5:F5"/>
    <mergeCell ref="D6:F6"/>
    <mergeCell ref="M6:P6"/>
    <mergeCell ref="D7:F7"/>
    <mergeCell ref="D8:F8"/>
    <mergeCell ref="M7:P7"/>
    <mergeCell ref="D9:F9"/>
    <mergeCell ref="E10:F10"/>
    <mergeCell ref="I31:K31"/>
    <mergeCell ref="O31:P31"/>
    <mergeCell ref="E11:F11"/>
    <mergeCell ref="E12:F12"/>
    <mergeCell ref="E13:F13"/>
    <mergeCell ref="L13:P13"/>
    <mergeCell ref="M12:O12"/>
    <mergeCell ref="S46:S51"/>
    <mergeCell ref="D47:E47"/>
    <mergeCell ref="F47:G47"/>
    <mergeCell ref="B48:P51"/>
    <mergeCell ref="C15:C16"/>
    <mergeCell ref="N16:P16"/>
    <mergeCell ref="E30:F30"/>
    <mergeCell ref="I30:K30"/>
    <mergeCell ref="O30:P30"/>
    <mergeCell ref="E31:F31"/>
    <mergeCell ref="E52:F52"/>
    <mergeCell ref="J46:P47"/>
    <mergeCell ref="D46:E46"/>
    <mergeCell ref="F46:G46"/>
    <mergeCell ref="B33:F35"/>
    <mergeCell ref="L33:P33"/>
    <mergeCell ref="B38:G44"/>
    <mergeCell ref="K38:P44"/>
  </mergeCells>
  <phoneticPr fontId="32" type="noConversion"/>
  <conditionalFormatting sqref="C18:C28">
    <cfRule type="cellIs" dxfId="1" priority="1" stopIfTrue="1" operator="equal">
      <formula>"X"</formula>
    </cfRule>
  </conditionalFormatting>
  <dataValidations count="2">
    <dataValidation type="list" allowBlank="1" showInputMessage="1" showErrorMessage="1" sqref="M9" xr:uid="{00000000-0002-0000-0000-000000000000}">
      <formula1>"PASSED, FAILED"</formula1>
    </dataValidation>
    <dataValidation type="list" allowBlank="1" showInputMessage="1" showErrorMessage="1" sqref="K28:M28" xr:uid="{00000000-0002-0000-0000-000001000000}">
      <formula1>"Pass,Fail"</formula1>
    </dataValidation>
  </dataValidations>
  <printOptions horizontalCentered="1" verticalCentered="1"/>
  <pageMargins left="0.5" right="0.5" top="0.43" bottom="0.41" header="0.5" footer="0.41"/>
  <pageSetup scale="95" orientation="landscape" r:id="rId1"/>
  <headerFooter alignWithMargins="0"/>
  <ignoredErrors>
    <ignoredError sqref="D23 D20 C25:C26"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13"/>
  <sheetViews>
    <sheetView workbookViewId="0">
      <selection activeCell="H5" sqref="H3:H5"/>
    </sheetView>
  </sheetViews>
  <sheetFormatPr defaultRowHeight="12.5" x14ac:dyDescent="0.25"/>
  <cols>
    <col min="1" max="1" width="2.7265625" customWidth="1"/>
    <col min="2" max="2" width="11.81640625" style="130" customWidth="1"/>
    <col min="3" max="3" width="4.453125" style="130" customWidth="1"/>
    <col min="4" max="4" width="12.1796875" style="130" customWidth="1"/>
    <col min="5" max="5" width="11.7265625" customWidth="1"/>
    <col min="6" max="6" width="26.81640625" customWidth="1"/>
    <col min="7" max="7" width="2.7265625" customWidth="1"/>
    <col min="8" max="8" width="4.7265625" customWidth="1"/>
    <col min="9" max="10" width="2.7265625" customWidth="1"/>
    <col min="11" max="13" width="9.7265625" customWidth="1"/>
    <col min="14" max="14" width="8.26953125" customWidth="1"/>
    <col min="15" max="15" width="6" customWidth="1"/>
    <col min="16" max="16" width="6.26953125" customWidth="1"/>
    <col min="17" max="18" width="2.7265625" customWidth="1"/>
    <col min="19" max="19" width="36.26953125" hidden="1" customWidth="1"/>
  </cols>
  <sheetData>
    <row r="1" spans="1:19" ht="21" customHeight="1" x14ac:dyDescent="0.4">
      <c r="A1" s="355" t="s">
        <v>0</v>
      </c>
      <c r="B1" s="355"/>
      <c r="C1" s="355"/>
      <c r="D1" s="355"/>
      <c r="E1" s="355"/>
      <c r="F1" s="355"/>
      <c r="G1" s="1"/>
      <c r="H1" s="1"/>
      <c r="I1" s="1"/>
      <c r="J1" s="1"/>
      <c r="K1" s="1"/>
      <c r="L1" s="1"/>
      <c r="M1" s="1"/>
      <c r="N1" s="1"/>
      <c r="O1" s="1"/>
      <c r="P1" s="1"/>
      <c r="Q1" s="2" t="s">
        <v>1</v>
      </c>
    </row>
    <row r="2" spans="1:19" ht="4.9000000000000004" customHeight="1" x14ac:dyDescent="0.25">
      <c r="A2" s="355"/>
      <c r="B2" s="355"/>
      <c r="C2" s="355"/>
      <c r="D2" s="355"/>
      <c r="E2" s="355"/>
      <c r="F2" s="355"/>
      <c r="G2" s="1"/>
      <c r="H2" s="1"/>
      <c r="I2" s="1"/>
      <c r="J2" s="1"/>
      <c r="K2" s="1"/>
      <c r="L2" s="1"/>
      <c r="M2" s="1"/>
      <c r="N2" s="1"/>
      <c r="O2" s="1"/>
      <c r="P2" s="1"/>
      <c r="Q2" s="1"/>
    </row>
    <row r="3" spans="1:19" ht="18" x14ac:dyDescent="0.4">
      <c r="A3" s="1"/>
      <c r="B3" s="3" t="s">
        <v>2</v>
      </c>
      <c r="C3" s="4"/>
      <c r="D3" s="4"/>
      <c r="E3" s="1"/>
      <c r="F3" s="1"/>
      <c r="G3" s="1"/>
      <c r="H3" s="1"/>
      <c r="J3" s="356" t="s">
        <v>3</v>
      </c>
      <c r="K3" s="357"/>
      <c r="L3" s="357"/>
      <c r="M3" s="357"/>
      <c r="N3" s="357"/>
      <c r="O3" s="357"/>
      <c r="P3" s="357"/>
      <c r="Q3" s="5"/>
    </row>
    <row r="4" spans="1:19" ht="18" x14ac:dyDescent="0.3">
      <c r="A4" s="6"/>
      <c r="B4" s="358" t="s">
        <v>4</v>
      </c>
      <c r="C4" s="358"/>
      <c r="D4" s="358"/>
      <c r="E4" s="358"/>
      <c r="F4" s="359"/>
      <c r="G4" s="1"/>
      <c r="H4" s="1"/>
      <c r="I4" s="1"/>
      <c r="J4" s="4" t="s">
        <v>5</v>
      </c>
      <c r="K4" s="351" t="s">
        <v>6</v>
      </c>
      <c r="L4" s="351"/>
      <c r="M4" s="351"/>
      <c r="N4" s="351"/>
      <c r="O4" s="351"/>
      <c r="P4" s="352"/>
      <c r="Q4" s="7"/>
    </row>
    <row r="5" spans="1:19" ht="18" customHeight="1" x14ac:dyDescent="0.3">
      <c r="A5" s="8"/>
      <c r="B5" s="9" t="s">
        <v>7</v>
      </c>
      <c r="C5" s="10"/>
      <c r="D5" s="316" t="s">
        <v>71</v>
      </c>
      <c r="E5" s="316"/>
      <c r="F5" s="317"/>
      <c r="G5" s="11"/>
      <c r="H5" s="1"/>
      <c r="I5" s="12"/>
      <c r="J5" s="1"/>
      <c r="K5" s="1" t="s">
        <v>8</v>
      </c>
      <c r="L5" s="1"/>
      <c r="M5" s="1"/>
      <c r="N5" s="1"/>
      <c r="O5" s="1"/>
      <c r="P5" s="13"/>
      <c r="Q5" s="7"/>
    </row>
    <row r="6" spans="1:19" ht="18" customHeight="1" x14ac:dyDescent="0.3">
      <c r="A6" s="8"/>
      <c r="B6" s="14" t="s">
        <v>9</v>
      </c>
      <c r="C6" s="15"/>
      <c r="D6" s="316" t="s">
        <v>72</v>
      </c>
      <c r="E6" s="316"/>
      <c r="F6" s="317"/>
      <c r="G6" s="16"/>
      <c r="H6" s="1"/>
      <c r="I6" s="17"/>
      <c r="J6" s="1"/>
      <c r="K6" s="18" t="s">
        <v>10</v>
      </c>
      <c r="L6" s="1"/>
      <c r="M6" s="351" t="s">
        <v>84</v>
      </c>
      <c r="N6" s="351"/>
      <c r="O6" s="351"/>
      <c r="P6" s="352"/>
      <c r="Q6" s="7"/>
    </row>
    <row r="7" spans="1:19" ht="18" customHeight="1" x14ac:dyDescent="0.3">
      <c r="A7" s="8"/>
      <c r="B7" s="14" t="s">
        <v>11</v>
      </c>
      <c r="C7" s="15"/>
      <c r="D7" s="316" t="s">
        <v>73</v>
      </c>
      <c r="E7" s="316"/>
      <c r="F7" s="317"/>
      <c r="G7" s="16"/>
      <c r="H7" s="1"/>
      <c r="I7" s="17"/>
      <c r="J7" s="1"/>
      <c r="K7" s="1" t="s">
        <v>12</v>
      </c>
      <c r="L7" s="1"/>
      <c r="M7" s="1"/>
      <c r="N7" s="1"/>
      <c r="O7" s="1"/>
      <c r="P7" s="13"/>
      <c r="Q7" s="7"/>
    </row>
    <row r="8" spans="1:19" ht="18" customHeight="1" x14ac:dyDescent="0.3">
      <c r="A8" s="8"/>
      <c r="B8" s="14" t="s">
        <v>13</v>
      </c>
      <c r="C8" s="15"/>
      <c r="D8" s="316" t="s">
        <v>74</v>
      </c>
      <c r="E8" s="316"/>
      <c r="F8" s="317"/>
      <c r="G8" s="16"/>
      <c r="H8" s="1"/>
      <c r="I8" s="17"/>
      <c r="J8" s="1"/>
      <c r="K8" s="1"/>
      <c r="L8" s="1" t="s">
        <v>75</v>
      </c>
      <c r="M8" s="1"/>
      <c r="N8" s="1"/>
      <c r="O8" s="353">
        <v>42806</v>
      </c>
      <c r="P8" s="354"/>
      <c r="Q8" s="7"/>
    </row>
    <row r="9" spans="1:19" ht="18" customHeight="1" x14ac:dyDescent="0.3">
      <c r="A9" s="8"/>
      <c r="B9" s="14" t="s">
        <v>14</v>
      </c>
      <c r="C9" s="15"/>
      <c r="D9" s="346" t="s">
        <v>76</v>
      </c>
      <c r="E9" s="316"/>
      <c r="F9" s="317"/>
      <c r="G9" s="16"/>
      <c r="H9" s="1"/>
      <c r="I9" s="17"/>
      <c r="J9" s="1"/>
      <c r="L9" s="347" t="s">
        <v>77</v>
      </c>
      <c r="M9" s="347"/>
      <c r="N9" s="347"/>
      <c r="O9" s="347"/>
      <c r="P9" s="348"/>
      <c r="Q9" s="7"/>
    </row>
    <row r="10" spans="1:19" ht="18" customHeight="1" thickBot="1" x14ac:dyDescent="0.35">
      <c r="A10" s="8"/>
      <c r="B10" s="14" t="s">
        <v>15</v>
      </c>
      <c r="C10" s="15"/>
      <c r="D10" s="19"/>
      <c r="E10" s="316" t="s">
        <v>78</v>
      </c>
      <c r="F10" s="317"/>
      <c r="G10" s="16"/>
      <c r="H10" s="1"/>
      <c r="I10" s="17"/>
      <c r="J10" s="1"/>
      <c r="K10" s="1"/>
      <c r="L10" s="347"/>
      <c r="M10" s="347"/>
      <c r="N10" s="347"/>
      <c r="O10" s="347"/>
      <c r="P10" s="348"/>
      <c r="Q10" s="7"/>
      <c r="S10" s="20" t="s">
        <v>16</v>
      </c>
    </row>
    <row r="11" spans="1:19" ht="18" customHeight="1" x14ac:dyDescent="0.3">
      <c r="A11" s="8"/>
      <c r="B11" s="14" t="s">
        <v>17</v>
      </c>
      <c r="C11" s="15"/>
      <c r="D11" s="19"/>
      <c r="E11" s="349">
        <v>42794</v>
      </c>
      <c r="F11" s="350"/>
      <c r="G11" s="21"/>
      <c r="H11" s="1"/>
      <c r="I11" s="17"/>
      <c r="J11" s="1"/>
      <c r="K11" s="22" t="s">
        <v>18</v>
      </c>
      <c r="L11" s="318"/>
      <c r="M11" s="319"/>
      <c r="N11" s="319"/>
      <c r="O11" s="319"/>
      <c r="P11" s="320"/>
      <c r="Q11" s="7"/>
      <c r="S11" s="20" t="s">
        <v>19</v>
      </c>
    </row>
    <row r="12" spans="1:19" ht="18" customHeight="1" thickBot="1" x14ac:dyDescent="0.35">
      <c r="A12" s="8"/>
      <c r="B12" s="14" t="s">
        <v>20</v>
      </c>
      <c r="C12" s="15"/>
      <c r="D12" s="19"/>
      <c r="E12" s="316" t="s">
        <v>19</v>
      </c>
      <c r="F12" s="317"/>
      <c r="G12" s="16"/>
      <c r="H12" s="1"/>
      <c r="I12" s="17"/>
      <c r="J12" s="1"/>
      <c r="K12" s="23" t="s">
        <v>21</v>
      </c>
      <c r="L12" s="318"/>
      <c r="M12" s="319"/>
      <c r="N12" s="319"/>
      <c r="O12" s="319"/>
      <c r="P12" s="320"/>
      <c r="Q12" s="7"/>
      <c r="S12" s="20" t="s">
        <v>22</v>
      </c>
    </row>
    <row r="13" spans="1:19" ht="18" customHeight="1" x14ac:dyDescent="0.3">
      <c r="A13" s="8"/>
      <c r="B13" s="24" t="s">
        <v>23</v>
      </c>
      <c r="C13" s="25"/>
      <c r="D13" s="26"/>
      <c r="E13" s="316" t="s">
        <v>84</v>
      </c>
      <c r="F13" s="317"/>
      <c r="G13" s="16"/>
      <c r="H13" s="1"/>
      <c r="I13" s="17"/>
      <c r="J13" s="1"/>
      <c r="K13" s="1"/>
      <c r="L13" s="319"/>
      <c r="M13" s="319"/>
      <c r="N13" s="319"/>
      <c r="O13" s="319"/>
      <c r="P13" s="320"/>
      <c r="Q13" s="27"/>
    </row>
    <row r="14" spans="1:19" ht="14" x14ac:dyDescent="0.3">
      <c r="A14" s="8"/>
      <c r="B14" s="28" t="s">
        <v>24</v>
      </c>
      <c r="C14" s="28"/>
      <c r="D14" s="29"/>
      <c r="E14" s="30"/>
      <c r="F14" s="31"/>
      <c r="G14" s="32"/>
      <c r="H14" s="1"/>
      <c r="I14" s="17"/>
      <c r="J14" s="33"/>
      <c r="K14" s="1"/>
      <c r="L14" s="1"/>
      <c r="M14" s="1"/>
      <c r="N14" s="1"/>
      <c r="O14" s="1"/>
      <c r="P14" s="34"/>
      <c r="Q14" s="35"/>
      <c r="R14" s="36"/>
      <c r="S14" s="36"/>
    </row>
    <row r="15" spans="1:19" ht="15.5" x14ac:dyDescent="0.35">
      <c r="A15" s="8"/>
      <c r="B15" s="37" t="s">
        <v>25</v>
      </c>
      <c r="C15" s="337"/>
      <c r="D15" s="38" t="s">
        <v>26</v>
      </c>
      <c r="E15" s="39"/>
      <c r="F15" s="40"/>
      <c r="G15" s="40"/>
      <c r="H15" s="40"/>
      <c r="I15" s="41"/>
      <c r="J15" s="42"/>
      <c r="K15" s="43"/>
      <c r="L15" s="44" t="s">
        <v>27</v>
      </c>
      <c r="M15" s="44"/>
      <c r="N15" s="45"/>
      <c r="O15" s="46"/>
      <c r="P15" s="43"/>
      <c r="Q15" s="35"/>
      <c r="R15" s="36"/>
      <c r="S15" s="36"/>
    </row>
    <row r="16" spans="1:19" ht="15.5" x14ac:dyDescent="0.35">
      <c r="A16" s="8"/>
      <c r="B16" s="37" t="s">
        <v>28</v>
      </c>
      <c r="C16" s="338"/>
      <c r="D16" s="47" t="s">
        <v>29</v>
      </c>
      <c r="E16" s="48"/>
      <c r="F16" s="49" t="s">
        <v>30</v>
      </c>
      <c r="G16" s="49"/>
      <c r="H16" s="49"/>
      <c r="I16" s="7"/>
      <c r="J16" s="50"/>
      <c r="K16" s="51">
        <v>1</v>
      </c>
      <c r="L16" s="51">
        <v>2</v>
      </c>
      <c r="M16" s="51">
        <v>3</v>
      </c>
      <c r="N16" s="339" t="s">
        <v>31</v>
      </c>
      <c r="O16" s="339"/>
      <c r="P16" s="340"/>
      <c r="Q16" s="7"/>
    </row>
    <row r="17" spans="1:17" ht="15.5" x14ac:dyDescent="0.25">
      <c r="A17" s="8"/>
      <c r="B17" s="135">
        <v>181</v>
      </c>
      <c r="C17" s="52"/>
      <c r="D17" s="53">
        <v>180.11</v>
      </c>
      <c r="E17" s="54" t="s">
        <v>32</v>
      </c>
      <c r="F17" s="55" t="s">
        <v>33</v>
      </c>
      <c r="G17" s="56"/>
      <c r="H17" s="56" t="s">
        <v>34</v>
      </c>
      <c r="I17" s="57"/>
      <c r="J17" s="57"/>
      <c r="K17" s="58"/>
      <c r="L17" s="59"/>
      <c r="M17" s="60"/>
      <c r="N17" s="61" t="s">
        <v>35</v>
      </c>
      <c r="O17" s="62">
        <v>8.3000000000000007</v>
      </c>
      <c r="P17" s="63" t="s">
        <v>36</v>
      </c>
      <c r="Q17" s="7"/>
    </row>
    <row r="18" spans="1:17" s="36" customFormat="1" ht="17.5" customHeight="1" x14ac:dyDescent="0.25">
      <c r="A18" s="64"/>
      <c r="B18" s="135">
        <v>21.8</v>
      </c>
      <c r="C18" s="65" t="s">
        <v>79</v>
      </c>
      <c r="D18" s="53">
        <v>21.7</v>
      </c>
      <c r="E18" s="66" t="s">
        <v>37</v>
      </c>
      <c r="F18" s="67" t="s">
        <v>38</v>
      </c>
      <c r="G18" s="68"/>
      <c r="H18" s="68" t="s">
        <v>39</v>
      </c>
      <c r="I18" s="69"/>
      <c r="J18" s="70"/>
      <c r="K18" s="71">
        <v>21.7</v>
      </c>
      <c r="L18" s="71">
        <v>21.7</v>
      </c>
      <c r="M18" s="72">
        <v>21.7</v>
      </c>
      <c r="N18" s="61" t="s">
        <v>40</v>
      </c>
      <c r="O18" s="73">
        <v>21</v>
      </c>
      <c r="P18" s="63" t="s">
        <v>39</v>
      </c>
      <c r="Q18" s="35"/>
    </row>
    <row r="19" spans="1:17" s="36" customFormat="1" ht="17.5" customHeight="1" x14ac:dyDescent="0.25">
      <c r="A19" s="64"/>
      <c r="B19" s="136">
        <v>2</v>
      </c>
      <c r="C19" s="74"/>
      <c r="D19" s="75">
        <v>2</v>
      </c>
      <c r="E19" s="76" t="s">
        <v>41</v>
      </c>
      <c r="F19" s="77" t="s">
        <v>42</v>
      </c>
      <c r="G19" s="78"/>
      <c r="H19" s="78" t="s">
        <v>39</v>
      </c>
      <c r="I19" s="69"/>
      <c r="J19" s="70"/>
      <c r="K19" s="79">
        <v>2</v>
      </c>
      <c r="L19" s="79">
        <v>2</v>
      </c>
      <c r="M19" s="79">
        <v>2</v>
      </c>
      <c r="N19" s="80"/>
      <c r="O19" s="81"/>
      <c r="P19" s="82"/>
      <c r="Q19" s="7"/>
    </row>
    <row r="20" spans="1:17" s="36" customFormat="1" ht="17.5" customHeight="1" x14ac:dyDescent="0.25">
      <c r="A20" s="64"/>
      <c r="B20" s="135">
        <v>1.5</v>
      </c>
      <c r="C20" s="65" t="s">
        <v>79</v>
      </c>
      <c r="D20" s="75">
        <v>1.5</v>
      </c>
      <c r="E20" s="76" t="s">
        <v>37</v>
      </c>
      <c r="F20" s="77" t="s">
        <v>43</v>
      </c>
      <c r="G20" s="78"/>
      <c r="H20" s="78" t="s">
        <v>39</v>
      </c>
      <c r="I20" s="69"/>
      <c r="J20" s="70"/>
      <c r="K20" s="71">
        <v>1.5</v>
      </c>
      <c r="L20" s="71">
        <v>1.5</v>
      </c>
      <c r="M20" s="72">
        <v>1.5</v>
      </c>
      <c r="N20" s="61" t="s">
        <v>40</v>
      </c>
      <c r="O20" s="62">
        <v>1.1000000000000001</v>
      </c>
      <c r="P20" s="63" t="s">
        <v>39</v>
      </c>
      <c r="Q20" s="35"/>
    </row>
    <row r="21" spans="1:17" s="36" customFormat="1" ht="17.5" customHeight="1" x14ac:dyDescent="0.25">
      <c r="A21" s="64"/>
      <c r="B21" s="135">
        <v>18.2</v>
      </c>
      <c r="C21" s="65" t="s">
        <v>79</v>
      </c>
      <c r="D21" s="75">
        <v>18.2</v>
      </c>
      <c r="E21" s="76" t="s">
        <v>41</v>
      </c>
      <c r="F21" s="77" t="s">
        <v>44</v>
      </c>
      <c r="G21" s="78"/>
      <c r="H21" s="78" t="s">
        <v>39</v>
      </c>
      <c r="I21" s="69"/>
      <c r="J21" s="70"/>
      <c r="K21" s="71">
        <v>18.2</v>
      </c>
      <c r="L21" s="71">
        <v>18.2</v>
      </c>
      <c r="M21" s="72">
        <v>18.2</v>
      </c>
      <c r="N21" s="61" t="s">
        <v>40</v>
      </c>
      <c r="O21" s="62">
        <v>15.8</v>
      </c>
      <c r="P21" s="63" t="s">
        <v>39</v>
      </c>
      <c r="Q21" s="7"/>
    </row>
    <row r="22" spans="1:17" s="36" customFormat="1" ht="17.5" customHeight="1" x14ac:dyDescent="0.25">
      <c r="A22" s="64"/>
      <c r="B22" s="135">
        <v>1.8</v>
      </c>
      <c r="C22" s="65" t="s">
        <v>79</v>
      </c>
      <c r="D22" s="75">
        <v>1.8</v>
      </c>
      <c r="E22" s="76" t="s">
        <v>41</v>
      </c>
      <c r="F22" s="77" t="s">
        <v>45</v>
      </c>
      <c r="G22" s="78"/>
      <c r="H22" s="78" t="s">
        <v>39</v>
      </c>
      <c r="I22" s="69"/>
      <c r="J22" s="70"/>
      <c r="K22" s="71">
        <v>1.8</v>
      </c>
      <c r="L22" s="71">
        <v>1.8</v>
      </c>
      <c r="M22" s="72">
        <v>1.8</v>
      </c>
      <c r="N22" s="61" t="s">
        <v>46</v>
      </c>
      <c r="O22" s="62">
        <v>2.6</v>
      </c>
      <c r="P22" s="63" t="s">
        <v>39</v>
      </c>
      <c r="Q22" s="35"/>
    </row>
    <row r="23" spans="1:17" s="36" customFormat="1" ht="17.5" customHeight="1" x14ac:dyDescent="0.25">
      <c r="A23" s="64"/>
      <c r="B23" s="83"/>
      <c r="C23" s="65" t="s">
        <v>79</v>
      </c>
      <c r="D23" s="84">
        <v>6.9124423963133647E-2</v>
      </c>
      <c r="E23" s="85" t="s">
        <v>32</v>
      </c>
      <c r="F23" s="77" t="s">
        <v>47</v>
      </c>
      <c r="G23" s="78"/>
      <c r="H23" s="78"/>
      <c r="I23" s="69"/>
      <c r="J23" s="70"/>
      <c r="K23" s="86"/>
      <c r="L23" s="87"/>
      <c r="M23" s="88"/>
      <c r="N23" s="61" t="s">
        <v>48</v>
      </c>
      <c r="O23" s="62"/>
      <c r="P23" s="63"/>
      <c r="Q23" s="35"/>
    </row>
    <row r="24" spans="1:17" s="36" customFormat="1" ht="17.5" customHeight="1" x14ac:dyDescent="0.25">
      <c r="A24" s="64"/>
      <c r="B24" s="135">
        <v>45</v>
      </c>
      <c r="C24" s="65" t="s">
        <v>79</v>
      </c>
      <c r="D24" s="89">
        <v>45</v>
      </c>
      <c r="E24" s="76" t="s">
        <v>41</v>
      </c>
      <c r="F24" s="77" t="s">
        <v>49</v>
      </c>
      <c r="G24" s="69"/>
      <c r="H24" s="69"/>
      <c r="I24" s="69"/>
      <c r="J24" s="70"/>
      <c r="K24" s="90">
        <v>45</v>
      </c>
      <c r="L24" s="90">
        <v>46</v>
      </c>
      <c r="M24" s="91">
        <v>44</v>
      </c>
      <c r="N24" s="61" t="s">
        <v>40</v>
      </c>
      <c r="O24" s="62">
        <v>26</v>
      </c>
      <c r="P24" s="63"/>
      <c r="Q24" s="35"/>
    </row>
    <row r="25" spans="1:17" s="36" customFormat="1" ht="17.5" customHeight="1" x14ac:dyDescent="0.25">
      <c r="A25" s="64"/>
      <c r="B25" s="135">
        <v>11</v>
      </c>
      <c r="C25" s="65" t="s">
        <v>79</v>
      </c>
      <c r="D25" s="89">
        <v>12</v>
      </c>
      <c r="E25" s="76" t="s">
        <v>41</v>
      </c>
      <c r="F25" s="77" t="s">
        <v>50</v>
      </c>
      <c r="G25" s="78"/>
      <c r="H25" s="78" t="s">
        <v>51</v>
      </c>
      <c r="I25" s="92"/>
      <c r="J25" s="70"/>
      <c r="K25" s="90">
        <v>12</v>
      </c>
      <c r="L25" s="90">
        <v>11.8</v>
      </c>
      <c r="M25" s="91">
        <v>12.7</v>
      </c>
      <c r="N25" s="61" t="s">
        <v>46</v>
      </c>
      <c r="O25" s="62">
        <v>12.25</v>
      </c>
      <c r="P25" s="63" t="s">
        <v>51</v>
      </c>
      <c r="Q25" s="35"/>
    </row>
    <row r="26" spans="1:17" s="36" customFormat="1" ht="28" x14ac:dyDescent="0.25">
      <c r="A26" s="64"/>
      <c r="B26" s="83"/>
      <c r="C26" s="65" t="s">
        <v>79</v>
      </c>
      <c r="D26" s="89">
        <v>17</v>
      </c>
      <c r="E26" s="76" t="s">
        <v>41</v>
      </c>
      <c r="F26" s="93" t="s">
        <v>52</v>
      </c>
      <c r="G26" s="94"/>
      <c r="H26" s="94" t="s">
        <v>53</v>
      </c>
      <c r="I26" s="69"/>
      <c r="J26" s="70"/>
      <c r="K26" s="71">
        <v>17</v>
      </c>
      <c r="L26" s="71">
        <v>17</v>
      </c>
      <c r="M26" s="72">
        <v>17</v>
      </c>
      <c r="N26" s="80"/>
      <c r="O26" s="81"/>
      <c r="P26" s="82"/>
      <c r="Q26" s="35"/>
    </row>
    <row r="27" spans="1:17" s="36" customFormat="1" ht="17.5" customHeight="1" x14ac:dyDescent="0.25">
      <c r="A27" s="64"/>
      <c r="B27" s="135">
        <v>0.3</v>
      </c>
      <c r="C27" s="65" t="s">
        <v>79</v>
      </c>
      <c r="D27" s="75">
        <v>0.3</v>
      </c>
      <c r="E27" s="76" t="s">
        <v>41</v>
      </c>
      <c r="F27" s="77" t="s">
        <v>54</v>
      </c>
      <c r="G27" s="78"/>
      <c r="H27" s="78" t="s">
        <v>39</v>
      </c>
      <c r="I27" s="69"/>
      <c r="J27" s="70"/>
      <c r="K27" s="95">
        <v>0.3</v>
      </c>
      <c r="L27" s="95">
        <v>0.3</v>
      </c>
      <c r="M27" s="95">
        <v>0.3</v>
      </c>
      <c r="N27" s="61" t="s">
        <v>46</v>
      </c>
      <c r="O27" s="62">
        <v>0.5</v>
      </c>
      <c r="P27" s="63" t="s">
        <v>39</v>
      </c>
      <c r="Q27" s="35"/>
    </row>
    <row r="28" spans="1:17" s="36" customFormat="1" ht="17.5" customHeight="1" x14ac:dyDescent="0.25">
      <c r="A28" s="64"/>
      <c r="B28" s="83"/>
      <c r="C28" s="65" t="s">
        <v>79</v>
      </c>
      <c r="D28" s="89" t="s">
        <v>80</v>
      </c>
      <c r="E28" s="76" t="s">
        <v>32</v>
      </c>
      <c r="F28" s="77" t="s">
        <v>55</v>
      </c>
      <c r="G28" s="69"/>
      <c r="H28" s="69"/>
      <c r="I28" s="69"/>
      <c r="J28" s="70"/>
      <c r="K28" s="90" t="s">
        <v>80</v>
      </c>
      <c r="L28" s="90" t="s">
        <v>80</v>
      </c>
      <c r="M28" s="90" t="s">
        <v>80</v>
      </c>
      <c r="N28" s="61" t="s">
        <v>40</v>
      </c>
      <c r="O28" s="62">
        <v>1.6</v>
      </c>
      <c r="P28" s="63" t="s">
        <v>53</v>
      </c>
      <c r="Q28" s="35"/>
    </row>
    <row r="29" spans="1:17" ht="9.65" customHeight="1" thickBot="1" x14ac:dyDescent="0.3">
      <c r="A29" s="8"/>
      <c r="B29" s="96"/>
      <c r="C29" s="96"/>
      <c r="D29" s="96"/>
      <c r="E29" s="30"/>
      <c r="F29" s="32"/>
      <c r="G29" s="7"/>
      <c r="H29" s="97"/>
      <c r="I29" s="97"/>
      <c r="J29" s="97"/>
      <c r="K29" s="97"/>
      <c r="L29" s="97"/>
      <c r="M29" s="97"/>
      <c r="N29" s="97"/>
      <c r="O29" s="97"/>
      <c r="P29" s="97"/>
      <c r="Q29" s="98"/>
    </row>
    <row r="30" spans="1:17" ht="21" customHeight="1" x14ac:dyDescent="0.3">
      <c r="A30" s="8"/>
      <c r="B30" s="99"/>
      <c r="C30" s="100"/>
      <c r="D30" s="101" t="s">
        <v>56</v>
      </c>
      <c r="E30" s="341" t="s">
        <v>78</v>
      </c>
      <c r="F30" s="342"/>
      <c r="G30" s="7"/>
      <c r="H30" s="1"/>
      <c r="I30" s="343" t="s">
        <v>57</v>
      </c>
      <c r="J30" s="344"/>
      <c r="K30" s="345"/>
      <c r="L30" s="1"/>
      <c r="M30" s="1"/>
      <c r="N30" s="102" t="s">
        <v>58</v>
      </c>
      <c r="O30" s="309">
        <v>42809</v>
      </c>
      <c r="P30" s="309"/>
      <c r="Q30" s="7"/>
    </row>
    <row r="31" spans="1:17" ht="21" customHeight="1" thickBot="1" x14ac:dyDescent="0.35">
      <c r="A31" s="8"/>
      <c r="B31" s="103"/>
      <c r="C31" s="104"/>
      <c r="D31" s="105" t="s">
        <v>59</v>
      </c>
      <c r="E31" s="321">
        <v>42793</v>
      </c>
      <c r="F31" s="322"/>
      <c r="G31" s="7"/>
      <c r="H31" s="1"/>
      <c r="I31" s="323">
        <v>42798</v>
      </c>
      <c r="J31" s="324"/>
      <c r="K31" s="325"/>
      <c r="L31" s="106"/>
      <c r="M31" s="1"/>
      <c r="N31" s="102" t="s">
        <v>60</v>
      </c>
      <c r="O31" s="326" t="s">
        <v>83</v>
      </c>
      <c r="P31" s="326"/>
      <c r="Q31" s="7"/>
    </row>
    <row r="32" spans="1:17" ht="9.65" customHeight="1" x14ac:dyDescent="0.25">
      <c r="A32" s="107"/>
      <c r="B32" s="108"/>
      <c r="C32" s="108"/>
      <c r="D32" s="108"/>
      <c r="E32" s="109"/>
      <c r="F32" s="110"/>
      <c r="G32" s="7"/>
      <c r="H32" s="1"/>
      <c r="I32" s="1"/>
      <c r="J32" s="1"/>
      <c r="K32" s="1"/>
      <c r="L32" s="1"/>
      <c r="M32" s="1"/>
      <c r="N32" s="1"/>
      <c r="O32" s="1"/>
      <c r="P32" s="1"/>
      <c r="Q32" s="7"/>
    </row>
    <row r="33" spans="1:19" ht="18" customHeight="1" x14ac:dyDescent="0.3">
      <c r="A33" s="1"/>
      <c r="B33" s="327" t="s">
        <v>61</v>
      </c>
      <c r="C33" s="327"/>
      <c r="D33" s="327"/>
      <c r="E33" s="327"/>
      <c r="F33" s="328"/>
      <c r="G33" s="7"/>
      <c r="H33" s="1"/>
      <c r="I33" s="1"/>
      <c r="J33" s="1"/>
      <c r="K33" s="102" t="s">
        <v>62</v>
      </c>
      <c r="L33" s="329" t="s">
        <v>6</v>
      </c>
      <c r="M33" s="329"/>
      <c r="N33" s="329"/>
      <c r="O33" s="329"/>
      <c r="P33" s="329"/>
      <c r="Q33" s="7"/>
    </row>
    <row r="34" spans="1:19" x14ac:dyDescent="0.25">
      <c r="A34" s="1"/>
      <c r="B34" s="328"/>
      <c r="C34" s="328"/>
      <c r="D34" s="328"/>
      <c r="E34" s="328"/>
      <c r="F34" s="328"/>
      <c r="G34" s="111"/>
      <c r="H34" s="111"/>
      <c r="I34" s="111"/>
      <c r="J34" s="111"/>
      <c r="K34" s="111"/>
      <c r="L34" s="111"/>
      <c r="M34" s="111"/>
      <c r="N34" s="111"/>
      <c r="O34" s="111"/>
      <c r="P34" s="111"/>
      <c r="Q34" s="112"/>
      <c r="R34" s="1"/>
    </row>
    <row r="35" spans="1:19" x14ac:dyDescent="0.25">
      <c r="A35" s="1"/>
      <c r="B35" s="328"/>
      <c r="C35" s="328"/>
      <c r="D35" s="328"/>
      <c r="E35" s="328"/>
      <c r="F35" s="328"/>
      <c r="G35" s="1"/>
      <c r="H35" s="1"/>
      <c r="I35" s="1"/>
      <c r="J35" s="1"/>
      <c r="K35" s="1"/>
      <c r="L35" s="1"/>
      <c r="M35" s="1"/>
      <c r="N35" s="1"/>
      <c r="O35" s="1"/>
      <c r="P35" s="1"/>
      <c r="Q35" s="113" t="s">
        <v>81</v>
      </c>
      <c r="R35" s="1"/>
    </row>
    <row r="36" spans="1:19" ht="25.15" customHeight="1" x14ac:dyDescent="0.6">
      <c r="A36" s="114" t="s">
        <v>63</v>
      </c>
      <c r="B36" s="115"/>
      <c r="C36" s="115"/>
      <c r="D36" s="115"/>
      <c r="E36" s="115"/>
      <c r="F36" s="115"/>
      <c r="G36" s="115"/>
      <c r="H36" s="115"/>
      <c r="I36" s="115"/>
      <c r="J36" s="115"/>
      <c r="K36" s="115"/>
      <c r="L36" s="116"/>
      <c r="M36" s="116"/>
      <c r="N36" s="116"/>
      <c r="O36" s="116"/>
      <c r="P36" s="116"/>
      <c r="Q36" s="116"/>
    </row>
    <row r="37" spans="1:19" ht="10.9" customHeight="1" thickBot="1" x14ac:dyDescent="0.65">
      <c r="A37" s="1"/>
      <c r="B37" s="117"/>
      <c r="C37" s="117"/>
      <c r="D37" s="117"/>
      <c r="E37" s="117"/>
      <c r="F37" s="117"/>
      <c r="G37" s="117"/>
      <c r="H37" s="117"/>
      <c r="I37" s="117"/>
      <c r="J37" s="117"/>
      <c r="K37" s="117"/>
      <c r="L37" s="1"/>
      <c r="M37" s="1"/>
      <c r="N37" s="1"/>
      <c r="O37" s="1"/>
      <c r="P37" s="1"/>
      <c r="Q37" s="1"/>
    </row>
    <row r="38" spans="1:19" ht="13.15" customHeight="1" x14ac:dyDescent="0.25">
      <c r="A38" s="1"/>
      <c r="B38" s="330" t="s">
        <v>82</v>
      </c>
      <c r="C38" s="330"/>
      <c r="D38" s="330"/>
      <c r="E38" s="330"/>
      <c r="F38" s="330"/>
      <c r="G38" s="330"/>
      <c r="H38" s="1"/>
      <c r="I38" s="1"/>
      <c r="J38" s="118"/>
      <c r="K38" s="331" t="s">
        <v>69</v>
      </c>
      <c r="L38" s="331"/>
      <c r="M38" s="331"/>
      <c r="N38" s="331"/>
      <c r="O38" s="331"/>
      <c r="P38" s="332"/>
      <c r="Q38" s="1"/>
    </row>
    <row r="39" spans="1:19" ht="19.899999999999999" customHeight="1" x14ac:dyDescent="0.25">
      <c r="A39" s="1"/>
      <c r="B39" s="330"/>
      <c r="C39" s="330"/>
      <c r="D39" s="330"/>
      <c r="E39" s="330"/>
      <c r="F39" s="330"/>
      <c r="G39" s="330"/>
      <c r="H39" s="1"/>
      <c r="I39" s="1"/>
      <c r="J39" s="119"/>
      <c r="K39" s="333"/>
      <c r="L39" s="333"/>
      <c r="M39" s="333"/>
      <c r="N39" s="333"/>
      <c r="O39" s="333"/>
      <c r="P39" s="334"/>
      <c r="Q39" s="1"/>
    </row>
    <row r="40" spans="1:19" ht="15" customHeight="1" x14ac:dyDescent="0.25">
      <c r="A40" s="1"/>
      <c r="B40" s="330"/>
      <c r="C40" s="330"/>
      <c r="D40" s="330"/>
      <c r="E40" s="330"/>
      <c r="F40" s="330"/>
      <c r="G40" s="330"/>
      <c r="H40" s="1"/>
      <c r="I40" s="1"/>
      <c r="J40" s="120"/>
      <c r="K40" s="333"/>
      <c r="L40" s="333"/>
      <c r="M40" s="333"/>
      <c r="N40" s="333"/>
      <c r="O40" s="333"/>
      <c r="P40" s="334"/>
      <c r="Q40" s="1"/>
    </row>
    <row r="41" spans="1:19" ht="15" customHeight="1" x14ac:dyDescent="0.25">
      <c r="A41" s="1"/>
      <c r="B41" s="330"/>
      <c r="C41" s="330"/>
      <c r="D41" s="330"/>
      <c r="E41" s="330"/>
      <c r="F41" s="330"/>
      <c r="G41" s="330"/>
      <c r="H41" s="121"/>
      <c r="I41" s="121"/>
      <c r="J41" s="122"/>
      <c r="K41" s="333"/>
      <c r="L41" s="333"/>
      <c r="M41" s="333"/>
      <c r="N41" s="333"/>
      <c r="O41" s="333"/>
      <c r="P41" s="334"/>
      <c r="Q41" s="1"/>
    </row>
    <row r="42" spans="1:19" ht="15" customHeight="1" x14ac:dyDescent="0.25">
      <c r="A42" s="1"/>
      <c r="B42" s="330"/>
      <c r="C42" s="330"/>
      <c r="D42" s="330"/>
      <c r="E42" s="330"/>
      <c r="F42" s="330"/>
      <c r="G42" s="330"/>
      <c r="H42" s="121"/>
      <c r="I42" s="121"/>
      <c r="J42" s="122"/>
      <c r="K42" s="333"/>
      <c r="L42" s="333"/>
      <c r="M42" s="333"/>
      <c r="N42" s="333"/>
      <c r="O42" s="333"/>
      <c r="P42" s="334"/>
      <c r="Q42" s="1"/>
    </row>
    <row r="43" spans="1:19" ht="15" customHeight="1" x14ac:dyDescent="0.25">
      <c r="A43" s="1"/>
      <c r="B43" s="330"/>
      <c r="C43" s="330"/>
      <c r="D43" s="330"/>
      <c r="E43" s="330"/>
      <c r="F43" s="330"/>
      <c r="G43" s="330"/>
      <c r="H43" s="121"/>
      <c r="I43" s="121"/>
      <c r="J43" s="122"/>
      <c r="K43" s="333"/>
      <c r="L43" s="333"/>
      <c r="M43" s="333"/>
      <c r="N43" s="333"/>
      <c r="O43" s="333"/>
      <c r="P43" s="334"/>
      <c r="Q43" s="1"/>
    </row>
    <row r="44" spans="1:19" ht="15" customHeight="1" thickBot="1" x14ac:dyDescent="0.3">
      <c r="A44" s="1"/>
      <c r="B44" s="330"/>
      <c r="C44" s="330"/>
      <c r="D44" s="330"/>
      <c r="E44" s="330"/>
      <c r="F44" s="330"/>
      <c r="G44" s="330"/>
      <c r="H44" s="121"/>
      <c r="I44" s="121"/>
      <c r="J44" s="123"/>
      <c r="K44" s="335"/>
      <c r="L44" s="335"/>
      <c r="M44" s="335"/>
      <c r="N44" s="335"/>
      <c r="O44" s="335"/>
      <c r="P44" s="336"/>
      <c r="Q44" s="1"/>
    </row>
    <row r="45" spans="1:19" ht="18.649999999999999" customHeight="1" x14ac:dyDescent="0.25">
      <c r="A45" s="1"/>
      <c r="B45" s="124" t="s">
        <v>64</v>
      </c>
      <c r="C45" s="121"/>
      <c r="D45" s="121"/>
      <c r="E45" s="121"/>
      <c r="F45" s="121"/>
      <c r="G45" s="121"/>
      <c r="H45" s="121"/>
      <c r="I45" s="121"/>
      <c r="J45" s="121"/>
      <c r="K45" s="125"/>
      <c r="L45" s="125"/>
      <c r="M45" s="125"/>
      <c r="N45" s="125"/>
      <c r="O45" s="125"/>
      <c r="P45" s="125"/>
      <c r="Q45" s="1"/>
    </row>
    <row r="46" spans="1:19" ht="26.25" customHeight="1" x14ac:dyDescent="0.3">
      <c r="A46" s="1"/>
      <c r="B46" s="133"/>
      <c r="C46" s="134" t="s">
        <v>65</v>
      </c>
      <c r="D46" s="310"/>
      <c r="E46" s="310"/>
      <c r="F46" s="311" t="s">
        <v>70</v>
      </c>
      <c r="G46" s="312"/>
      <c r="H46" s="1"/>
      <c r="I46" s="1"/>
      <c r="J46" s="314" t="s">
        <v>68</v>
      </c>
      <c r="K46" s="315"/>
      <c r="L46" s="315"/>
      <c r="M46" s="315"/>
      <c r="N46" s="315"/>
      <c r="O46" s="315"/>
      <c r="P46" s="315"/>
      <c r="Q46" s="1"/>
      <c r="S46" s="275"/>
    </row>
    <row r="47" spans="1:19" ht="26.25" customHeight="1" x14ac:dyDescent="0.3">
      <c r="A47" s="1"/>
      <c r="B47" s="133"/>
      <c r="C47" s="134" t="s">
        <v>65</v>
      </c>
      <c r="D47" s="310"/>
      <c r="E47" s="310"/>
      <c r="F47" s="311" t="s">
        <v>70</v>
      </c>
      <c r="G47" s="312"/>
      <c r="H47" s="1"/>
      <c r="I47" s="1"/>
      <c r="J47" s="315"/>
      <c r="K47" s="315"/>
      <c r="L47" s="315"/>
      <c r="M47" s="315"/>
      <c r="N47" s="315"/>
      <c r="O47" s="315"/>
      <c r="P47" s="315"/>
      <c r="Q47" s="1"/>
      <c r="S47" s="275"/>
    </row>
    <row r="48" spans="1:19" ht="22.15" customHeight="1" x14ac:dyDescent="0.25">
      <c r="A48" s="1"/>
      <c r="B48" s="313" t="s">
        <v>66</v>
      </c>
      <c r="C48" s="313"/>
      <c r="D48" s="313"/>
      <c r="E48" s="313"/>
      <c r="F48" s="313"/>
      <c r="G48" s="313"/>
      <c r="H48" s="313"/>
      <c r="I48" s="313"/>
      <c r="J48" s="313"/>
      <c r="K48" s="313"/>
      <c r="L48" s="313"/>
      <c r="M48" s="313"/>
      <c r="N48" s="313"/>
      <c r="O48" s="313"/>
      <c r="P48" s="313"/>
      <c r="Q48" s="1"/>
      <c r="S48" s="275"/>
    </row>
    <row r="49" spans="1:19" ht="25.15" customHeight="1" x14ac:dyDescent="0.25">
      <c r="A49" s="1"/>
      <c r="B49" s="313"/>
      <c r="C49" s="313"/>
      <c r="D49" s="313"/>
      <c r="E49" s="313"/>
      <c r="F49" s="313"/>
      <c r="G49" s="313"/>
      <c r="H49" s="313"/>
      <c r="I49" s="313"/>
      <c r="J49" s="313"/>
      <c r="K49" s="313"/>
      <c r="L49" s="313"/>
      <c r="M49" s="313"/>
      <c r="N49" s="313"/>
      <c r="O49" s="313"/>
      <c r="P49" s="313"/>
      <c r="Q49" s="1"/>
      <c r="S49" s="275"/>
    </row>
    <row r="50" spans="1:19" ht="21.65" customHeight="1" x14ac:dyDescent="0.25">
      <c r="A50" s="1"/>
      <c r="B50" s="313"/>
      <c r="C50" s="313"/>
      <c r="D50" s="313"/>
      <c r="E50" s="313"/>
      <c r="F50" s="313"/>
      <c r="G50" s="313"/>
      <c r="H50" s="313"/>
      <c r="I50" s="313"/>
      <c r="J50" s="313"/>
      <c r="K50" s="313"/>
      <c r="L50" s="313"/>
      <c r="M50" s="313"/>
      <c r="N50" s="313"/>
      <c r="O50" s="313"/>
      <c r="P50" s="313"/>
      <c r="Q50" s="1"/>
      <c r="S50" s="275"/>
    </row>
    <row r="51" spans="1:19" ht="23.5" customHeight="1" x14ac:dyDescent="0.25">
      <c r="A51" s="1"/>
      <c r="B51" s="313"/>
      <c r="C51" s="313"/>
      <c r="D51" s="313"/>
      <c r="E51" s="313"/>
      <c r="F51" s="313"/>
      <c r="G51" s="313"/>
      <c r="H51" s="313"/>
      <c r="I51" s="313"/>
      <c r="J51" s="313"/>
      <c r="K51" s="313"/>
      <c r="L51" s="313"/>
      <c r="M51" s="313"/>
      <c r="N51" s="313"/>
      <c r="O51" s="313"/>
      <c r="P51" s="313"/>
      <c r="Q51" s="1"/>
      <c r="S51" s="275"/>
    </row>
    <row r="52" spans="1:19" ht="18" customHeight="1" x14ac:dyDescent="0.25">
      <c r="A52" s="1"/>
      <c r="B52" s="126"/>
      <c r="C52" s="126"/>
      <c r="D52" s="126"/>
      <c r="E52" s="126"/>
      <c r="F52" s="126"/>
      <c r="G52" s="126"/>
      <c r="H52" s="126"/>
      <c r="I52" s="126"/>
      <c r="J52" s="126"/>
      <c r="K52" s="126"/>
      <c r="L52" s="126"/>
      <c r="M52" s="126"/>
      <c r="N52" s="126"/>
      <c r="O52" s="126"/>
      <c r="P52" s="126"/>
      <c r="Q52" s="1"/>
    </row>
    <row r="53" spans="1:19" ht="21.65" customHeight="1" x14ac:dyDescent="0.3">
      <c r="A53" s="1"/>
      <c r="B53" s="127"/>
      <c r="C53" s="104"/>
      <c r="D53" s="105" t="s">
        <v>56</v>
      </c>
      <c r="E53" s="138" t="s">
        <v>78</v>
      </c>
      <c r="F53" s="139"/>
      <c r="G53" s="1"/>
      <c r="H53" s="1"/>
      <c r="I53" s="1"/>
      <c r="J53" s="1"/>
      <c r="K53" s="1"/>
      <c r="L53" s="1"/>
      <c r="M53" s="1"/>
      <c r="N53" s="1"/>
      <c r="O53" s="1"/>
      <c r="P53" s="1"/>
      <c r="Q53" s="1"/>
    </row>
    <row r="54" spans="1:19" ht="21" customHeight="1" x14ac:dyDescent="0.3">
      <c r="A54" s="1"/>
      <c r="B54" s="128"/>
      <c r="C54" s="128"/>
      <c r="D54" s="105" t="s">
        <v>59</v>
      </c>
      <c r="E54" s="137">
        <v>42793</v>
      </c>
      <c r="F54" s="128"/>
      <c r="G54" s="1"/>
      <c r="H54" s="1"/>
      <c r="I54" s="1"/>
      <c r="J54" s="1"/>
      <c r="K54" s="1"/>
      <c r="L54" s="1"/>
      <c r="M54" s="1"/>
      <c r="N54" s="1"/>
      <c r="O54" s="1"/>
      <c r="P54" s="1"/>
      <c r="Q54" s="132" t="s">
        <v>67</v>
      </c>
    </row>
    <row r="55" spans="1:19" ht="15" customHeight="1" x14ac:dyDescent="0.25">
      <c r="A55" s="1"/>
      <c r="B55" s="128"/>
      <c r="C55" s="128"/>
      <c r="D55" s="128"/>
      <c r="E55" s="128"/>
      <c r="F55" s="128"/>
      <c r="G55" s="1"/>
      <c r="H55" s="1"/>
      <c r="I55" s="1"/>
      <c r="J55" s="1"/>
      <c r="K55" s="1"/>
      <c r="L55" s="1"/>
      <c r="M55" s="1"/>
      <c r="N55" s="1"/>
      <c r="O55" s="1"/>
      <c r="P55" s="1"/>
      <c r="Q55" s="1"/>
    </row>
    <row r="56" spans="1:19" ht="15" customHeight="1" x14ac:dyDescent="0.25">
      <c r="A56" s="1"/>
      <c r="B56" s="128"/>
      <c r="C56" s="128"/>
      <c r="D56" s="128"/>
      <c r="E56" s="128"/>
      <c r="F56" s="128"/>
      <c r="G56" s="1"/>
      <c r="H56" s="1"/>
      <c r="I56" s="1"/>
      <c r="J56" s="1"/>
      <c r="K56" s="1"/>
      <c r="L56" s="1"/>
      <c r="M56" s="1"/>
      <c r="N56" s="1"/>
      <c r="O56" s="1"/>
      <c r="P56" s="1"/>
      <c r="Q56" s="1"/>
    </row>
    <row r="57" spans="1:19" ht="15" customHeight="1" x14ac:dyDescent="0.25">
      <c r="A57" s="1"/>
      <c r="B57" s="128"/>
      <c r="C57" s="128"/>
      <c r="D57" s="128"/>
      <c r="E57" s="128"/>
      <c r="F57" s="128"/>
      <c r="G57" s="1"/>
      <c r="H57" s="1"/>
      <c r="I57" s="1"/>
      <c r="J57" s="1"/>
      <c r="K57" s="1"/>
      <c r="L57" s="1"/>
      <c r="M57" s="1"/>
      <c r="N57" s="1"/>
      <c r="O57" s="1"/>
      <c r="P57" s="1"/>
      <c r="Q57" s="1"/>
    </row>
    <row r="58" spans="1:19" ht="15" customHeight="1" x14ac:dyDescent="0.25">
      <c r="A58" s="1"/>
      <c r="B58" s="128"/>
      <c r="C58" s="128"/>
      <c r="D58" s="128"/>
      <c r="E58" s="128"/>
      <c r="F58" s="128"/>
      <c r="G58" s="1"/>
      <c r="H58" s="1"/>
      <c r="I58" s="1"/>
      <c r="J58" s="1"/>
      <c r="K58" s="1"/>
      <c r="L58" s="1"/>
      <c r="M58" s="1"/>
      <c r="N58" s="1"/>
      <c r="O58" s="1"/>
      <c r="P58" s="1"/>
      <c r="Q58" s="1"/>
    </row>
    <row r="59" spans="1:19" ht="15" customHeight="1" x14ac:dyDescent="0.25">
      <c r="A59" s="1"/>
      <c r="B59" s="4"/>
      <c r="C59" s="4"/>
      <c r="D59" s="4"/>
      <c r="E59" s="1"/>
      <c r="F59" s="1"/>
      <c r="G59" s="129"/>
      <c r="H59" s="129"/>
      <c r="I59" s="1"/>
      <c r="J59" s="1"/>
      <c r="K59" s="1"/>
      <c r="L59" s="1"/>
      <c r="M59" s="1"/>
      <c r="N59" s="1"/>
      <c r="O59" s="1"/>
      <c r="P59" s="1"/>
      <c r="Q59" s="1"/>
    </row>
    <row r="60" spans="1:19" ht="15" customHeight="1" x14ac:dyDescent="0.25">
      <c r="A60" s="1"/>
      <c r="B60" s="121"/>
      <c r="C60" s="121"/>
      <c r="D60" s="121"/>
      <c r="E60" s="121"/>
      <c r="F60" s="121"/>
      <c r="G60" s="129"/>
      <c r="H60" s="129"/>
      <c r="I60" s="1"/>
      <c r="J60" s="1"/>
      <c r="K60" s="1"/>
      <c r="L60" s="1"/>
      <c r="M60" s="1"/>
      <c r="N60" s="1"/>
      <c r="O60" s="1"/>
      <c r="P60" s="1"/>
      <c r="Q60" s="1"/>
    </row>
    <row r="61" spans="1:19" ht="15" customHeight="1" x14ac:dyDescent="0.25">
      <c r="A61" s="1"/>
      <c r="B61" s="4"/>
      <c r="C61" s="4"/>
      <c r="D61" s="4"/>
      <c r="E61" s="1"/>
      <c r="F61" s="1"/>
      <c r="G61" s="129"/>
      <c r="H61" s="129"/>
      <c r="I61" s="1"/>
      <c r="J61" s="1"/>
      <c r="K61" s="1"/>
      <c r="L61" s="1"/>
      <c r="M61" s="1"/>
      <c r="N61" s="1"/>
      <c r="O61" s="1"/>
      <c r="P61" s="1"/>
      <c r="Q61" s="1"/>
    </row>
    <row r="62" spans="1:19" ht="15" customHeight="1" x14ac:dyDescent="0.25">
      <c r="A62" s="1"/>
      <c r="B62" s="4"/>
      <c r="C62" s="4"/>
      <c r="D62" s="4"/>
      <c r="E62" s="1"/>
      <c r="F62" s="1"/>
      <c r="G62" s="129"/>
      <c r="H62" s="129"/>
      <c r="I62" s="1"/>
      <c r="J62" s="1"/>
      <c r="K62" s="1"/>
      <c r="L62" s="1"/>
      <c r="M62" s="1"/>
      <c r="N62" s="1"/>
      <c r="O62" s="1"/>
      <c r="P62" s="1"/>
      <c r="Q62" s="1"/>
    </row>
    <row r="63" spans="1:19" ht="15" customHeight="1" x14ac:dyDescent="0.25">
      <c r="A63" s="1"/>
      <c r="B63" s="4"/>
      <c r="C63" s="4"/>
      <c r="D63" s="4"/>
      <c r="E63" s="1"/>
      <c r="F63" s="1"/>
      <c r="G63" s="121"/>
      <c r="H63" s="121"/>
      <c r="I63" s="121"/>
      <c r="J63" s="121"/>
      <c r="K63" s="121"/>
      <c r="L63" s="121"/>
      <c r="M63" s="121"/>
      <c r="N63" s="121"/>
      <c r="O63" s="121"/>
      <c r="P63" s="121"/>
      <c r="Q63" s="1"/>
    </row>
    <row r="64" spans="1:19" ht="15" customHeight="1" x14ac:dyDescent="0.25">
      <c r="A64" s="1"/>
      <c r="B64" s="121"/>
      <c r="C64" s="121"/>
      <c r="D64" s="121"/>
      <c r="E64" s="121"/>
      <c r="F64" s="121"/>
      <c r="G64" s="121"/>
      <c r="H64" s="121"/>
      <c r="I64" s="121"/>
      <c r="J64" s="121"/>
      <c r="K64" s="121"/>
      <c r="L64" s="121"/>
      <c r="M64" s="121"/>
      <c r="N64" s="121"/>
      <c r="O64" s="121"/>
      <c r="P64" s="121"/>
      <c r="Q64" s="1"/>
    </row>
    <row r="65" spans="1:17" ht="15" customHeight="1" x14ac:dyDescent="0.25">
      <c r="A65" s="1"/>
      <c r="B65" s="121"/>
      <c r="C65" s="121"/>
      <c r="D65" s="121"/>
      <c r="E65" s="121"/>
      <c r="F65" s="121"/>
      <c r="G65" s="121"/>
      <c r="H65" s="121"/>
      <c r="I65" s="121"/>
      <c r="J65" s="121"/>
      <c r="K65" s="121"/>
      <c r="L65" s="121"/>
      <c r="M65" s="121"/>
      <c r="N65" s="121"/>
      <c r="O65" s="121"/>
      <c r="P65" s="121"/>
      <c r="Q65" s="1"/>
    </row>
    <row r="66" spans="1:17" ht="15" customHeight="1" x14ac:dyDescent="0.25">
      <c r="A66" s="1"/>
      <c r="B66" s="121"/>
      <c r="C66" s="121"/>
      <c r="D66" s="121"/>
      <c r="E66" s="121"/>
      <c r="F66" s="121"/>
      <c r="G66" s="121"/>
      <c r="H66" s="121"/>
      <c r="I66" s="121"/>
      <c r="J66" s="121"/>
      <c r="K66" s="121"/>
      <c r="L66" s="121"/>
      <c r="M66" s="121"/>
      <c r="N66" s="121"/>
      <c r="O66" s="121"/>
      <c r="P66" s="121"/>
      <c r="Q66" s="1"/>
    </row>
    <row r="67" spans="1:17" ht="15" customHeight="1" x14ac:dyDescent="0.25">
      <c r="A67" s="1"/>
      <c r="B67" s="121"/>
      <c r="C67" s="121"/>
      <c r="D67" s="121"/>
      <c r="E67" s="121"/>
      <c r="F67" s="121"/>
      <c r="G67" s="121"/>
      <c r="H67" s="121"/>
      <c r="I67" s="121"/>
      <c r="J67" s="121"/>
      <c r="K67" s="121"/>
      <c r="L67" s="121"/>
      <c r="M67" s="121"/>
      <c r="N67" s="121"/>
      <c r="O67" s="121"/>
      <c r="P67" s="121"/>
      <c r="Q67" s="1"/>
    </row>
    <row r="68" spans="1:17" ht="15" customHeight="1" x14ac:dyDescent="0.25">
      <c r="A68" s="1"/>
      <c r="B68" s="121"/>
      <c r="C68" s="121"/>
      <c r="D68" s="121"/>
      <c r="E68" s="121"/>
      <c r="F68" s="121"/>
      <c r="G68" s="121"/>
      <c r="H68" s="121"/>
      <c r="I68" s="121"/>
      <c r="J68" s="121"/>
      <c r="K68" s="121"/>
      <c r="L68" s="121"/>
      <c r="M68" s="121"/>
      <c r="N68" s="121"/>
      <c r="O68" s="121"/>
      <c r="P68" s="121"/>
      <c r="Q68" s="1"/>
    </row>
    <row r="69" spans="1:17" ht="15" customHeight="1" x14ac:dyDescent="0.25">
      <c r="A69" s="1"/>
      <c r="B69" s="4"/>
      <c r="C69" s="4"/>
      <c r="D69" s="4"/>
      <c r="E69" s="1"/>
      <c r="F69" s="1"/>
      <c r="G69" s="129"/>
      <c r="H69" s="129"/>
      <c r="I69" s="1"/>
      <c r="J69" s="1"/>
      <c r="K69" s="1"/>
      <c r="L69" s="1"/>
      <c r="M69" s="1"/>
      <c r="N69" s="1"/>
      <c r="O69" s="1"/>
      <c r="P69" s="1"/>
      <c r="Q69" s="1"/>
    </row>
    <row r="70" spans="1:17" ht="15" customHeight="1" x14ac:dyDescent="0.25">
      <c r="A70" s="1"/>
      <c r="B70" s="4"/>
      <c r="C70" s="4"/>
      <c r="D70" s="4"/>
      <c r="E70" s="1"/>
      <c r="F70" s="1"/>
      <c r="G70" s="129"/>
      <c r="H70" s="129"/>
      <c r="I70" s="1"/>
      <c r="J70" s="1"/>
      <c r="K70" s="1"/>
      <c r="L70" s="1"/>
      <c r="M70" s="1"/>
      <c r="N70" s="1"/>
      <c r="O70" s="1"/>
      <c r="P70" s="1"/>
      <c r="Q70" s="1"/>
    </row>
    <row r="71" spans="1:17" ht="15" customHeight="1" x14ac:dyDescent="0.25">
      <c r="A71" s="1"/>
      <c r="B71" s="4"/>
      <c r="C71" s="4"/>
      <c r="D71" s="4"/>
      <c r="E71" s="1"/>
      <c r="F71" s="1"/>
      <c r="G71" s="1"/>
      <c r="H71" s="1"/>
      <c r="I71" s="1"/>
      <c r="J71" s="1"/>
      <c r="K71" s="1"/>
      <c r="L71" s="1"/>
      <c r="M71" s="1"/>
      <c r="N71" s="1"/>
      <c r="O71" s="1"/>
      <c r="P71" s="1"/>
      <c r="Q71" s="1"/>
    </row>
    <row r="72" spans="1:17" ht="15" customHeight="1" x14ac:dyDescent="0.25">
      <c r="A72" s="1"/>
      <c r="B72" s="4"/>
      <c r="C72" s="4"/>
      <c r="D72" s="4"/>
      <c r="E72" s="1"/>
      <c r="F72" s="1"/>
      <c r="G72" s="1"/>
      <c r="H72" s="1"/>
      <c r="I72" s="1"/>
      <c r="J72" s="1"/>
      <c r="K72" s="1"/>
      <c r="L72" s="1"/>
      <c r="M72" s="1"/>
      <c r="N72" s="1"/>
      <c r="O72" s="1"/>
      <c r="P72" s="1"/>
      <c r="Q72" s="1"/>
    </row>
    <row r="73" spans="1:17" ht="15" customHeight="1" x14ac:dyDescent="0.25">
      <c r="A73" s="1"/>
      <c r="B73" s="4"/>
      <c r="C73" s="4"/>
      <c r="D73" s="4"/>
      <c r="E73" s="1"/>
      <c r="F73" s="1"/>
      <c r="G73" s="1"/>
      <c r="H73" s="1"/>
      <c r="I73" s="1"/>
      <c r="J73" s="1"/>
      <c r="K73" s="1"/>
      <c r="L73" s="1"/>
      <c r="M73" s="1"/>
      <c r="N73" s="1"/>
      <c r="O73" s="1"/>
      <c r="P73" s="1"/>
      <c r="Q73" s="1"/>
    </row>
    <row r="74" spans="1:17" ht="15" customHeight="1" x14ac:dyDescent="0.25">
      <c r="A74" s="1"/>
      <c r="B74" s="4"/>
      <c r="C74" s="4"/>
      <c r="D74" s="4"/>
      <c r="E74" s="1"/>
      <c r="F74" s="1"/>
      <c r="G74" s="1"/>
      <c r="H74" s="1"/>
      <c r="I74" s="1"/>
      <c r="J74" s="1"/>
      <c r="K74" s="1"/>
      <c r="L74" s="1"/>
      <c r="M74" s="1"/>
      <c r="N74" s="1"/>
      <c r="O74" s="1"/>
      <c r="P74" s="1"/>
      <c r="Q74" s="1"/>
    </row>
    <row r="75" spans="1:17" x14ac:dyDescent="0.25">
      <c r="I75" s="131"/>
      <c r="J75" s="131"/>
    </row>
    <row r="76" spans="1:17" x14ac:dyDescent="0.25">
      <c r="I76" s="131"/>
      <c r="J76" s="131"/>
    </row>
    <row r="77" spans="1:17" x14ac:dyDescent="0.25">
      <c r="I77" s="131"/>
      <c r="J77" s="131"/>
    </row>
    <row r="78" spans="1:17" x14ac:dyDescent="0.25">
      <c r="I78" s="131"/>
      <c r="J78" s="131"/>
    </row>
    <row r="79" spans="1:17" x14ac:dyDescent="0.25">
      <c r="I79" s="131"/>
      <c r="J79" s="131"/>
    </row>
    <row r="80" spans="1:17" x14ac:dyDescent="0.25">
      <c r="I80" s="131"/>
      <c r="J80" s="131"/>
    </row>
    <row r="81" spans="9:10" x14ac:dyDescent="0.25">
      <c r="I81" s="131"/>
      <c r="J81" s="131"/>
    </row>
    <row r="82" spans="9:10" x14ac:dyDescent="0.25">
      <c r="I82" s="131"/>
      <c r="J82" s="131"/>
    </row>
    <row r="83" spans="9:10" x14ac:dyDescent="0.25">
      <c r="I83" s="131"/>
      <c r="J83" s="131"/>
    </row>
    <row r="84" spans="9:10" x14ac:dyDescent="0.25">
      <c r="I84" s="131"/>
      <c r="J84" s="131"/>
    </row>
    <row r="85" spans="9:10" x14ac:dyDescent="0.25">
      <c r="I85" s="131"/>
      <c r="J85" s="131"/>
    </row>
    <row r="86" spans="9:10" x14ac:dyDescent="0.25">
      <c r="I86" s="131"/>
      <c r="J86" s="131"/>
    </row>
    <row r="87" spans="9:10" x14ac:dyDescent="0.25">
      <c r="I87" s="131"/>
      <c r="J87" s="131"/>
    </row>
    <row r="88" spans="9:10" x14ac:dyDescent="0.25">
      <c r="I88" s="131"/>
      <c r="J88" s="131"/>
    </row>
    <row r="89" spans="9:10" x14ac:dyDescent="0.25">
      <c r="I89" s="131"/>
      <c r="J89" s="131"/>
    </row>
    <row r="90" spans="9:10" x14ac:dyDescent="0.25">
      <c r="I90" s="131"/>
      <c r="J90" s="131"/>
    </row>
    <row r="91" spans="9:10" x14ac:dyDescent="0.25">
      <c r="I91" s="131"/>
      <c r="J91" s="131"/>
    </row>
    <row r="92" spans="9:10" x14ac:dyDescent="0.25">
      <c r="I92" s="131"/>
      <c r="J92" s="131"/>
    </row>
    <row r="93" spans="9:10" x14ac:dyDescent="0.25">
      <c r="I93" s="131"/>
      <c r="J93" s="131"/>
    </row>
    <row r="94" spans="9:10" x14ac:dyDescent="0.25">
      <c r="I94" s="131"/>
      <c r="J94" s="131"/>
    </row>
    <row r="95" spans="9:10" x14ac:dyDescent="0.25">
      <c r="I95" s="131"/>
      <c r="J95" s="131"/>
    </row>
    <row r="96" spans="9:10" x14ac:dyDescent="0.25">
      <c r="I96" s="131"/>
      <c r="J96" s="131"/>
    </row>
    <row r="97" spans="9:10" x14ac:dyDescent="0.25">
      <c r="I97" s="131"/>
      <c r="J97" s="131"/>
    </row>
    <row r="98" spans="9:10" x14ac:dyDescent="0.25">
      <c r="I98" s="131"/>
      <c r="J98" s="131"/>
    </row>
    <row r="99" spans="9:10" x14ac:dyDescent="0.25">
      <c r="I99" s="131"/>
      <c r="J99" s="131"/>
    </row>
    <row r="100" spans="9:10" x14ac:dyDescent="0.25">
      <c r="I100" s="131"/>
      <c r="J100" s="131"/>
    </row>
    <row r="101" spans="9:10" x14ac:dyDescent="0.25">
      <c r="I101" s="131"/>
      <c r="J101" s="131"/>
    </row>
    <row r="102" spans="9:10" x14ac:dyDescent="0.25">
      <c r="I102" s="131"/>
      <c r="J102" s="131"/>
    </row>
    <row r="103" spans="9:10" x14ac:dyDescent="0.25">
      <c r="I103" s="131"/>
      <c r="J103" s="131"/>
    </row>
    <row r="104" spans="9:10" x14ac:dyDescent="0.25">
      <c r="I104" s="131"/>
      <c r="J104" s="131"/>
    </row>
    <row r="105" spans="9:10" x14ac:dyDescent="0.25">
      <c r="I105" s="131"/>
      <c r="J105" s="131"/>
    </row>
    <row r="106" spans="9:10" x14ac:dyDescent="0.25">
      <c r="I106" s="131"/>
      <c r="J106" s="131"/>
    </row>
    <row r="107" spans="9:10" x14ac:dyDescent="0.25">
      <c r="I107" s="131"/>
      <c r="J107" s="131"/>
    </row>
    <row r="108" spans="9:10" x14ac:dyDescent="0.25">
      <c r="I108" s="131"/>
      <c r="J108" s="131"/>
    </row>
    <row r="109" spans="9:10" x14ac:dyDescent="0.25">
      <c r="I109" s="131"/>
      <c r="J109" s="131"/>
    </row>
    <row r="110" spans="9:10" x14ac:dyDescent="0.25">
      <c r="I110" s="131"/>
      <c r="J110" s="131"/>
    </row>
    <row r="111" spans="9:10" x14ac:dyDescent="0.25">
      <c r="I111" s="131"/>
      <c r="J111" s="131"/>
    </row>
    <row r="112" spans="9:10" x14ac:dyDescent="0.25">
      <c r="I112" s="131"/>
      <c r="J112" s="131"/>
    </row>
    <row r="113" spans="9:10" x14ac:dyDescent="0.25">
      <c r="I113" s="131"/>
      <c r="J113" s="131"/>
    </row>
    <row r="114" spans="9:10" x14ac:dyDescent="0.25">
      <c r="I114" s="131"/>
      <c r="J114" s="131"/>
    </row>
    <row r="115" spans="9:10" x14ac:dyDescent="0.25">
      <c r="I115" s="131"/>
      <c r="J115" s="131"/>
    </row>
    <row r="116" spans="9:10" x14ac:dyDescent="0.25">
      <c r="I116" s="131"/>
      <c r="J116" s="131"/>
    </row>
    <row r="117" spans="9:10" x14ac:dyDescent="0.25">
      <c r="I117" s="131"/>
      <c r="J117" s="131"/>
    </row>
    <row r="118" spans="9:10" x14ac:dyDescent="0.25">
      <c r="I118" s="131"/>
      <c r="J118" s="131"/>
    </row>
    <row r="119" spans="9:10" x14ac:dyDescent="0.25">
      <c r="I119" s="131"/>
      <c r="J119" s="131"/>
    </row>
    <row r="120" spans="9:10" x14ac:dyDescent="0.25">
      <c r="I120" s="131"/>
      <c r="J120" s="131"/>
    </row>
    <row r="121" spans="9:10" x14ac:dyDescent="0.25">
      <c r="I121" s="131"/>
      <c r="J121" s="131"/>
    </row>
    <row r="122" spans="9:10" x14ac:dyDescent="0.25">
      <c r="I122" s="131"/>
      <c r="J122" s="131"/>
    </row>
    <row r="123" spans="9:10" x14ac:dyDescent="0.25">
      <c r="I123" s="131"/>
      <c r="J123" s="131"/>
    </row>
    <row r="124" spans="9:10" x14ac:dyDescent="0.25">
      <c r="I124" s="131"/>
      <c r="J124" s="131"/>
    </row>
    <row r="125" spans="9:10" x14ac:dyDescent="0.25">
      <c r="I125" s="131"/>
      <c r="J125" s="131"/>
    </row>
    <row r="126" spans="9:10" x14ac:dyDescent="0.25">
      <c r="I126" s="131"/>
      <c r="J126" s="131"/>
    </row>
    <row r="127" spans="9:10" x14ac:dyDescent="0.25">
      <c r="I127" s="131"/>
      <c r="J127" s="131"/>
    </row>
    <row r="128" spans="9:10" x14ac:dyDescent="0.25">
      <c r="I128" s="131"/>
      <c r="J128" s="131"/>
    </row>
    <row r="129" spans="9:10" x14ac:dyDescent="0.25">
      <c r="I129" s="131"/>
      <c r="J129" s="131"/>
    </row>
    <row r="130" spans="9:10" x14ac:dyDescent="0.25">
      <c r="I130" s="131"/>
      <c r="J130" s="131"/>
    </row>
    <row r="131" spans="9:10" x14ac:dyDescent="0.25">
      <c r="I131" s="131"/>
      <c r="J131" s="131"/>
    </row>
    <row r="132" spans="9:10" x14ac:dyDescent="0.25">
      <c r="I132" s="131"/>
      <c r="J132" s="131"/>
    </row>
    <row r="133" spans="9:10" x14ac:dyDescent="0.25">
      <c r="I133" s="131"/>
      <c r="J133" s="131"/>
    </row>
    <row r="134" spans="9:10" x14ac:dyDescent="0.25">
      <c r="I134" s="131"/>
      <c r="J134" s="131"/>
    </row>
    <row r="135" spans="9:10" x14ac:dyDescent="0.25">
      <c r="I135" s="131"/>
      <c r="J135" s="131"/>
    </row>
    <row r="136" spans="9:10" x14ac:dyDescent="0.25">
      <c r="I136" s="131"/>
      <c r="J136" s="131"/>
    </row>
    <row r="137" spans="9:10" x14ac:dyDescent="0.25">
      <c r="I137" s="131"/>
      <c r="J137" s="131"/>
    </row>
    <row r="138" spans="9:10" x14ac:dyDescent="0.25">
      <c r="I138" s="131"/>
      <c r="J138" s="131"/>
    </row>
    <row r="139" spans="9:10" x14ac:dyDescent="0.25">
      <c r="I139" s="131"/>
      <c r="J139" s="131"/>
    </row>
    <row r="140" spans="9:10" x14ac:dyDescent="0.25">
      <c r="I140" s="131"/>
      <c r="J140" s="131"/>
    </row>
    <row r="141" spans="9:10" x14ac:dyDescent="0.25">
      <c r="I141" s="131"/>
      <c r="J141" s="131"/>
    </row>
    <row r="142" spans="9:10" x14ac:dyDescent="0.25">
      <c r="I142" s="131"/>
      <c r="J142" s="131"/>
    </row>
    <row r="143" spans="9:10" x14ac:dyDescent="0.25">
      <c r="I143" s="131"/>
      <c r="J143" s="131"/>
    </row>
    <row r="144" spans="9:10" x14ac:dyDescent="0.25">
      <c r="I144" s="131"/>
      <c r="J144" s="131"/>
    </row>
    <row r="145" spans="9:10" x14ac:dyDescent="0.25">
      <c r="I145" s="131"/>
      <c r="J145" s="131"/>
    </row>
    <row r="146" spans="9:10" x14ac:dyDescent="0.25">
      <c r="I146" s="131"/>
      <c r="J146" s="131"/>
    </row>
    <row r="147" spans="9:10" x14ac:dyDescent="0.25">
      <c r="I147" s="131"/>
      <c r="J147" s="131"/>
    </row>
    <row r="148" spans="9:10" x14ac:dyDescent="0.25">
      <c r="I148" s="131"/>
      <c r="J148" s="131"/>
    </row>
    <row r="149" spans="9:10" x14ac:dyDescent="0.25">
      <c r="I149" s="131"/>
      <c r="J149" s="131"/>
    </row>
    <row r="150" spans="9:10" x14ac:dyDescent="0.25">
      <c r="I150" s="131"/>
      <c r="J150" s="131"/>
    </row>
    <row r="151" spans="9:10" x14ac:dyDescent="0.25">
      <c r="I151" s="131"/>
      <c r="J151" s="131"/>
    </row>
    <row r="152" spans="9:10" x14ac:dyDescent="0.25">
      <c r="I152" s="131"/>
      <c r="J152" s="131"/>
    </row>
    <row r="153" spans="9:10" x14ac:dyDescent="0.25">
      <c r="I153" s="131"/>
      <c r="J153" s="131"/>
    </row>
    <row r="154" spans="9:10" x14ac:dyDescent="0.25">
      <c r="I154" s="131"/>
      <c r="J154" s="131"/>
    </row>
    <row r="155" spans="9:10" x14ac:dyDescent="0.25">
      <c r="I155" s="131"/>
      <c r="J155" s="131"/>
    </row>
    <row r="156" spans="9:10" x14ac:dyDescent="0.25">
      <c r="I156" s="131"/>
      <c r="J156" s="131"/>
    </row>
    <row r="157" spans="9:10" x14ac:dyDescent="0.25">
      <c r="I157" s="131"/>
      <c r="J157" s="131"/>
    </row>
    <row r="158" spans="9:10" x14ac:dyDescent="0.25">
      <c r="I158" s="131"/>
      <c r="J158" s="131"/>
    </row>
    <row r="159" spans="9:10" x14ac:dyDescent="0.25">
      <c r="I159" s="131"/>
      <c r="J159" s="131"/>
    </row>
    <row r="160" spans="9:10" x14ac:dyDescent="0.25">
      <c r="I160" s="131"/>
      <c r="J160" s="131"/>
    </row>
    <row r="161" spans="9:10" x14ac:dyDescent="0.25">
      <c r="I161" s="131"/>
      <c r="J161" s="131"/>
    </row>
    <row r="162" spans="9:10" x14ac:dyDescent="0.25">
      <c r="I162" s="131"/>
      <c r="J162" s="131"/>
    </row>
    <row r="163" spans="9:10" x14ac:dyDescent="0.25">
      <c r="I163" s="131"/>
      <c r="J163" s="131"/>
    </row>
    <row r="164" spans="9:10" x14ac:dyDescent="0.25">
      <c r="I164" s="131"/>
      <c r="J164" s="131"/>
    </row>
    <row r="165" spans="9:10" x14ac:dyDescent="0.25">
      <c r="I165" s="131"/>
      <c r="J165" s="131"/>
    </row>
    <row r="166" spans="9:10" x14ac:dyDescent="0.25">
      <c r="I166" s="131"/>
      <c r="J166" s="131"/>
    </row>
    <row r="167" spans="9:10" x14ac:dyDescent="0.25">
      <c r="I167" s="131"/>
      <c r="J167" s="131"/>
    </row>
    <row r="168" spans="9:10" x14ac:dyDescent="0.25">
      <c r="I168" s="131"/>
      <c r="J168" s="131"/>
    </row>
    <row r="169" spans="9:10" x14ac:dyDescent="0.25">
      <c r="I169" s="131"/>
      <c r="J169" s="131"/>
    </row>
    <row r="170" spans="9:10" x14ac:dyDescent="0.25">
      <c r="I170" s="131"/>
      <c r="J170" s="131"/>
    </row>
    <row r="171" spans="9:10" x14ac:dyDescent="0.25">
      <c r="I171" s="131"/>
      <c r="J171" s="131"/>
    </row>
    <row r="172" spans="9:10" x14ac:dyDescent="0.25">
      <c r="I172" s="131"/>
      <c r="J172" s="131"/>
    </row>
    <row r="173" spans="9:10" x14ac:dyDescent="0.25">
      <c r="I173" s="131"/>
      <c r="J173" s="131"/>
    </row>
    <row r="174" spans="9:10" x14ac:dyDescent="0.25">
      <c r="I174" s="131"/>
      <c r="J174" s="131"/>
    </row>
    <row r="175" spans="9:10" x14ac:dyDescent="0.25">
      <c r="I175" s="131"/>
      <c r="J175" s="131"/>
    </row>
    <row r="176" spans="9:10" x14ac:dyDescent="0.25">
      <c r="I176" s="131"/>
      <c r="J176" s="131"/>
    </row>
    <row r="177" spans="9:10" x14ac:dyDescent="0.25">
      <c r="I177" s="131"/>
      <c r="J177" s="131"/>
    </row>
    <row r="178" spans="9:10" x14ac:dyDescent="0.25">
      <c r="I178" s="131"/>
      <c r="J178" s="131"/>
    </row>
    <row r="179" spans="9:10" x14ac:dyDescent="0.25">
      <c r="I179" s="131"/>
      <c r="J179" s="131"/>
    </row>
    <row r="180" spans="9:10" x14ac:dyDescent="0.25">
      <c r="I180" s="131"/>
      <c r="J180" s="131"/>
    </row>
    <row r="181" spans="9:10" x14ac:dyDescent="0.25">
      <c r="I181" s="131"/>
      <c r="J181" s="131"/>
    </row>
    <row r="182" spans="9:10" x14ac:dyDescent="0.25">
      <c r="I182" s="131"/>
      <c r="J182" s="131"/>
    </row>
    <row r="183" spans="9:10" x14ac:dyDescent="0.25">
      <c r="I183" s="131"/>
      <c r="J183" s="131"/>
    </row>
    <row r="184" spans="9:10" x14ac:dyDescent="0.25">
      <c r="I184" s="131"/>
      <c r="J184" s="131"/>
    </row>
    <row r="185" spans="9:10" x14ac:dyDescent="0.25">
      <c r="I185" s="131"/>
      <c r="J185" s="131"/>
    </row>
    <row r="186" spans="9:10" x14ac:dyDescent="0.25">
      <c r="I186" s="131"/>
      <c r="J186" s="131"/>
    </row>
    <row r="187" spans="9:10" x14ac:dyDescent="0.25">
      <c r="I187" s="131"/>
      <c r="J187" s="131"/>
    </row>
    <row r="188" spans="9:10" x14ac:dyDescent="0.25">
      <c r="I188" s="131"/>
      <c r="J188" s="131"/>
    </row>
    <row r="189" spans="9:10" x14ac:dyDescent="0.25">
      <c r="I189" s="131"/>
      <c r="J189" s="131"/>
    </row>
    <row r="190" spans="9:10" x14ac:dyDescent="0.25">
      <c r="I190" s="131"/>
      <c r="J190" s="131"/>
    </row>
    <row r="191" spans="9:10" x14ac:dyDescent="0.25">
      <c r="I191" s="131"/>
      <c r="J191" s="131"/>
    </row>
    <row r="192" spans="9:10" x14ac:dyDescent="0.25">
      <c r="I192" s="131"/>
      <c r="J192" s="131"/>
    </row>
    <row r="193" spans="9:10" x14ac:dyDescent="0.25">
      <c r="I193" s="131"/>
      <c r="J193" s="131"/>
    </row>
    <row r="194" spans="9:10" x14ac:dyDescent="0.25">
      <c r="I194" s="131"/>
      <c r="J194" s="131"/>
    </row>
    <row r="195" spans="9:10" x14ac:dyDescent="0.25">
      <c r="I195" s="131"/>
      <c r="J195" s="131"/>
    </row>
    <row r="196" spans="9:10" x14ac:dyDescent="0.25">
      <c r="I196" s="131"/>
      <c r="J196" s="131"/>
    </row>
    <row r="197" spans="9:10" x14ac:dyDescent="0.25">
      <c r="I197" s="131"/>
      <c r="J197" s="131"/>
    </row>
    <row r="198" spans="9:10" x14ac:dyDescent="0.25">
      <c r="I198" s="131"/>
      <c r="J198" s="131"/>
    </row>
    <row r="199" spans="9:10" x14ac:dyDescent="0.25">
      <c r="I199" s="131"/>
      <c r="J199" s="131"/>
    </row>
    <row r="200" spans="9:10" x14ac:dyDescent="0.25">
      <c r="I200" s="131"/>
      <c r="J200" s="131"/>
    </row>
    <row r="201" spans="9:10" x14ac:dyDescent="0.25">
      <c r="I201" s="131"/>
      <c r="J201" s="131"/>
    </row>
    <row r="202" spans="9:10" x14ac:dyDescent="0.25">
      <c r="I202" s="131"/>
      <c r="J202" s="131"/>
    </row>
    <row r="203" spans="9:10" x14ac:dyDescent="0.25">
      <c r="I203" s="131"/>
      <c r="J203" s="131"/>
    </row>
    <row r="204" spans="9:10" x14ac:dyDescent="0.25">
      <c r="I204" s="131"/>
      <c r="J204" s="131"/>
    </row>
    <row r="205" spans="9:10" x14ac:dyDescent="0.25">
      <c r="I205" s="131"/>
      <c r="J205" s="131"/>
    </row>
    <row r="206" spans="9:10" x14ac:dyDescent="0.25">
      <c r="I206" s="131"/>
      <c r="J206" s="131"/>
    </row>
    <row r="207" spans="9:10" x14ac:dyDescent="0.25">
      <c r="I207" s="131"/>
      <c r="J207" s="131"/>
    </row>
    <row r="208" spans="9:10" x14ac:dyDescent="0.25">
      <c r="I208" s="131"/>
      <c r="J208" s="131"/>
    </row>
    <row r="209" spans="9:10" x14ac:dyDescent="0.25">
      <c r="I209" s="131"/>
      <c r="J209" s="131"/>
    </row>
    <row r="210" spans="9:10" x14ac:dyDescent="0.25">
      <c r="I210" s="131"/>
      <c r="J210" s="131"/>
    </row>
    <row r="211" spans="9:10" x14ac:dyDescent="0.25">
      <c r="I211" s="131"/>
      <c r="J211" s="131"/>
    </row>
    <row r="212" spans="9:10" x14ac:dyDescent="0.25">
      <c r="I212" s="131"/>
      <c r="J212" s="131"/>
    </row>
    <row r="213" spans="9:10" x14ac:dyDescent="0.25">
      <c r="I213" s="131"/>
      <c r="J213" s="131"/>
    </row>
  </sheetData>
  <sheetProtection password="EA37" sheet="1" objects="1" scenarios="1"/>
  <mergeCells count="38">
    <mergeCell ref="A1:F2"/>
    <mergeCell ref="J3:P3"/>
    <mergeCell ref="B4:F4"/>
    <mergeCell ref="K4:P4"/>
    <mergeCell ref="D5:F5"/>
    <mergeCell ref="D6:F6"/>
    <mergeCell ref="M6:P6"/>
    <mergeCell ref="D7:F7"/>
    <mergeCell ref="D8:F8"/>
    <mergeCell ref="O8:P8"/>
    <mergeCell ref="D9:F9"/>
    <mergeCell ref="L9:P10"/>
    <mergeCell ref="E10:F10"/>
    <mergeCell ref="E11:F11"/>
    <mergeCell ref="L11:P11"/>
    <mergeCell ref="E12:F12"/>
    <mergeCell ref="L12:P12"/>
    <mergeCell ref="E13:F13"/>
    <mergeCell ref="L13:P13"/>
    <mergeCell ref="F46:G46"/>
    <mergeCell ref="E31:F31"/>
    <mergeCell ref="I31:K31"/>
    <mergeCell ref="O31:P31"/>
    <mergeCell ref="B33:F35"/>
    <mergeCell ref="L33:P33"/>
    <mergeCell ref="B38:G44"/>
    <mergeCell ref="K38:P44"/>
    <mergeCell ref="C15:C16"/>
    <mergeCell ref="N16:P16"/>
    <mergeCell ref="E30:F30"/>
    <mergeCell ref="I30:K30"/>
    <mergeCell ref="O30:P30"/>
    <mergeCell ref="S46:S51"/>
    <mergeCell ref="D47:E47"/>
    <mergeCell ref="F47:G47"/>
    <mergeCell ref="B48:P51"/>
    <mergeCell ref="J46:P47"/>
    <mergeCell ref="D46:E46"/>
  </mergeCells>
  <phoneticPr fontId="32" type="noConversion"/>
  <conditionalFormatting sqref="C18:C28">
    <cfRule type="cellIs" dxfId="0" priority="1" stopIfTrue="1" operator="equal">
      <formula>"X"</formula>
    </cfRule>
  </conditionalFormatting>
  <dataValidations count="2">
    <dataValidation type="list" allowBlank="1" showInputMessage="1" showErrorMessage="1" sqref="K12" xr:uid="{00000000-0002-0000-0100-000000000000}">
      <formula1>"PASS, FAIL"</formula1>
    </dataValidation>
    <dataValidation type="list" allowBlank="1" showInputMessage="1" showErrorMessage="1" sqref="K28:M28" xr:uid="{00000000-0002-0000-0100-000001000000}">
      <formula1>"Pass,Fail"</formula1>
    </dataValidation>
  </dataValidations>
  <hyperlinks>
    <hyperlink ref="D9" r:id="rId1" xr:uid="{00000000-0004-0000-0100-000000000000}"/>
  </hyperlinks>
  <pageMargins left="0.75" right="0.75" top="1" bottom="1" header="0.5" footer="0.5"/>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Example</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CGK</dc:creator>
  <cp:lastModifiedBy>Charles Kennedy</cp:lastModifiedBy>
  <cp:lastPrinted>2019-03-29T21:06:04Z</cp:lastPrinted>
  <dcterms:created xsi:type="dcterms:W3CDTF">2017-01-15T17:16:02Z</dcterms:created>
  <dcterms:modified xsi:type="dcterms:W3CDTF">2019-03-29T21:14:34Z</dcterms:modified>
</cp:coreProperties>
</file>